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Recorder Files\budgets\"/>
    </mc:Choice>
  </mc:AlternateContent>
  <xr:revisionPtr revIDLastSave="0" documentId="8_{319FEA85-697F-4DD6-895F-E4CFCE222A54}" xr6:coauthVersionLast="47" xr6:coauthVersionMax="47" xr10:uidLastSave="{00000000-0000-0000-0000-000000000000}"/>
  <bookViews>
    <workbookView xWindow="-120" yWindow="-105" windowWidth="29040" windowHeight="15825" xr2:uid="{00000000-000D-0000-FFFF-FFFF00000000}"/>
  </bookViews>
  <sheets>
    <sheet name="2025" sheetId="4" r:id="rId1"/>
    <sheet name="2024" sheetId="3" r:id="rId2"/>
    <sheet name="2023" sheetId="2" r:id="rId3"/>
    <sheet name="2022"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4" l="1"/>
  <c r="E45" i="4"/>
  <c r="D45" i="4"/>
  <c r="C45" i="4"/>
  <c r="E32" i="4"/>
  <c r="D32" i="4"/>
  <c r="C32" i="4"/>
  <c r="E21" i="4"/>
  <c r="D21" i="4"/>
  <c r="C21" i="4"/>
  <c r="B60" i="3"/>
  <c r="E45" i="3"/>
  <c r="D45" i="3"/>
  <c r="C45" i="3"/>
  <c r="E32" i="3"/>
  <c r="D32" i="3"/>
  <c r="C32" i="3"/>
  <c r="E21" i="3"/>
  <c r="D21" i="3"/>
  <c r="C21" i="3"/>
  <c r="B60" i="2"/>
  <c r="E45" i="2"/>
  <c r="D45" i="2"/>
  <c r="C45" i="2"/>
  <c r="E32" i="2"/>
  <c r="D32" i="2"/>
  <c r="C32" i="2"/>
  <c r="E21" i="2"/>
  <c r="D21" i="2"/>
  <c r="C21" i="2"/>
  <c r="D45" i="1"/>
  <c r="C45" i="1"/>
  <c r="D32" i="1"/>
  <c r="C32" i="1"/>
  <c r="D21" i="1"/>
  <c r="C21" i="1"/>
  <c r="B60" i="1"/>
  <c r="E45" i="1"/>
  <c r="E32" i="1"/>
  <c r="E21" i="1"/>
</calcChain>
</file>

<file path=xl/sharedStrings.xml><?xml version="1.0" encoding="utf-8"?>
<sst xmlns="http://schemas.openxmlformats.org/spreadsheetml/2006/main" count="268" uniqueCount="83">
  <si>
    <t xml:space="preserve">FORM LB-1 </t>
  </si>
  <si>
    <t xml:space="preserve">                         NOTICE OF BUDGET MEETING              </t>
  </si>
  <si>
    <t>Contact:  Rayna Hernandez, Budget Officer</t>
  </si>
  <si>
    <t>Telephone:  (541) 798-5808</t>
  </si>
  <si>
    <t>Email:  recorder@cityofmerrill.org</t>
  </si>
  <si>
    <t>FINANCIAL SUMMARY - RESOURCES</t>
  </si>
  <si>
    <t>TOTAL OF ALL FUNDS</t>
  </si>
  <si>
    <t>Actual Amount</t>
  </si>
  <si>
    <t>Adopted Budget</t>
  </si>
  <si>
    <t>Approved Budget</t>
  </si>
  <si>
    <t xml:space="preserve"> Beginning Fund Balance/Net Working Capital</t>
  </si>
  <si>
    <t xml:space="preserve"> Fees, Licenses, Permits, Fines, Assessments &amp; Other Service Charges</t>
  </si>
  <si>
    <t xml:space="preserve"> Federal, State and all Other Grants, Gifts, Allocations and Donations</t>
  </si>
  <si>
    <t xml:space="preserve"> Revenue from Bonds and Other Debt </t>
  </si>
  <si>
    <t xml:space="preserve"> Interfund Transfers / Internal Service Reimbursements</t>
  </si>
  <si>
    <t>All Other Resources Except Current Year Property Taxes</t>
  </si>
  <si>
    <t>Current Year Property Taxes Estimated to be Received</t>
  </si>
  <si>
    <r>
      <t xml:space="preserve">     Total Resources</t>
    </r>
    <r>
      <rPr>
        <sz val="11"/>
        <color theme="1"/>
        <rFont val="Calibri"/>
        <family val="2"/>
        <scheme val="minor"/>
      </rPr>
      <t xml:space="preserve"> </t>
    </r>
  </si>
  <si>
    <t>FINANCIAL SUMMARY - REQUIREMENTS BY OBJECT CLASSIFICATION</t>
  </si>
  <si>
    <t>Personnel Services</t>
  </si>
  <si>
    <t>Materials and Services</t>
  </si>
  <si>
    <t>Capital Outlay</t>
  </si>
  <si>
    <t>Debt Service</t>
  </si>
  <si>
    <t>Interfund Transfers</t>
  </si>
  <si>
    <t>Contingencies</t>
  </si>
  <si>
    <t>Special Payments</t>
  </si>
  <si>
    <t>Unappropriated Ending Balance and Reserved for Future Expenditure</t>
  </si>
  <si>
    <r>
      <t xml:space="preserve">     </t>
    </r>
    <r>
      <rPr>
        <b/>
        <sz val="10"/>
        <rFont val="MS Sans Serif"/>
        <family val="2"/>
      </rPr>
      <t>Total Requirements</t>
    </r>
  </si>
  <si>
    <t>FINANCIAL SUMMARY - REQUIREMENTS AND FULL-TIME EQUIVALENT EMPLOYEES (FTE) BY ORGANIZATIONAL UNIT OR PROGRAM *</t>
  </si>
  <si>
    <r>
      <t>Name</t>
    </r>
    <r>
      <rPr>
        <sz val="11"/>
        <color theme="1"/>
        <rFont val="Calibri"/>
        <family val="2"/>
        <scheme val="minor"/>
      </rPr>
      <t xml:space="preserve"> of Organizational Unit or Program </t>
    </r>
  </si>
  <si>
    <r>
      <t xml:space="preserve">     FTE</t>
    </r>
    <r>
      <rPr>
        <sz val="11"/>
        <color theme="1"/>
        <rFont val="Calibri"/>
        <family val="2"/>
        <scheme val="minor"/>
      </rPr>
      <t xml:space="preserve"> for that unit or program</t>
    </r>
  </si>
  <si>
    <t xml:space="preserve">GENERAL </t>
  </si>
  <si>
    <t xml:space="preserve">      FTE</t>
  </si>
  <si>
    <t>STREET</t>
  </si>
  <si>
    <t xml:space="preserve">     FTE</t>
  </si>
  <si>
    <t>WATER</t>
  </si>
  <si>
    <t>SEWER</t>
  </si>
  <si>
    <t xml:space="preserve">     Total Requirements</t>
  </si>
  <si>
    <r>
      <t xml:space="preserve">           </t>
    </r>
    <r>
      <rPr>
        <b/>
        <sz val="10"/>
        <rFont val="MS Sans Serif"/>
        <family val="2"/>
      </rPr>
      <t>Total FTE</t>
    </r>
  </si>
  <si>
    <t>STATEMENT OF CHANGES IN ACTIVITIES and SOURCES OF FINANCING *</t>
  </si>
  <si>
    <t>PROPERTY TAX LEVIES</t>
  </si>
  <si>
    <t>Rate or Amount Imposed</t>
  </si>
  <si>
    <t>Rate or Amount Approved</t>
  </si>
  <si>
    <t>3.1210 per $1,000</t>
  </si>
  <si>
    <t>STATEMENT OF INDEBTEDNESS</t>
  </si>
  <si>
    <t>LONG TERM DEBT</t>
  </si>
  <si>
    <t xml:space="preserve">Estimated Debt Outstanding </t>
  </si>
  <si>
    <t xml:space="preserve">Estimated Debt Authorized, But </t>
  </si>
  <si>
    <t>on July 1.</t>
  </si>
  <si>
    <t xml:space="preserve"> Not Incurred on July 1</t>
  </si>
  <si>
    <t>Other Borrowings</t>
  </si>
  <si>
    <t xml:space="preserve">     Total</t>
  </si>
  <si>
    <t>Permanent Rate Levy (rate limit  3.1210 per $1,000)</t>
  </si>
  <si>
    <t>2018-2019</t>
  </si>
  <si>
    <t>This Year 2019-2020</t>
  </si>
  <si>
    <t>Next Year 2020-2021</t>
  </si>
  <si>
    <t>3. PILT Revenue gradually decreasing. Vacated UWII renewed; General Fund Payroll % Increased, W/S % Decreased.</t>
  </si>
  <si>
    <t>1. Merrill Commercial revenue and expenditures new (New Reserve Account Opened)/ODOT STRS and Paving Grants.</t>
  </si>
  <si>
    <t>2020-2021</t>
  </si>
  <si>
    <t>This year 2021-2022</t>
  </si>
  <si>
    <t>Next year 2022-2023</t>
  </si>
  <si>
    <t>2. Water Improvement Project Loan Payment #2 Due. Dumping Revenue Slightly Increased. ARPA Funds.</t>
  </si>
  <si>
    <t>2021-2022</t>
  </si>
  <si>
    <t>This year 2022-2023</t>
  </si>
  <si>
    <t>Next year 2023-2024</t>
  </si>
  <si>
    <t>This Year 2022-2023</t>
  </si>
  <si>
    <t>Next Year 2023-2024</t>
  </si>
  <si>
    <t>1. ODOT Safe Routes to School Grants, ARPA and ARPA Legislative Funding for Water Improvement</t>
  </si>
  <si>
    <t>2. Dumping Revenue Increasing, PILT Revenue Decreasing, Franchise Revenue Transferred to Streets per Ordinance</t>
  </si>
  <si>
    <t>3. Officer Position Vacated, Code Enforcement Officer Position Filled, Clerk and Recorder %Wages Increased in GF</t>
  </si>
  <si>
    <t>2022-2023</t>
  </si>
  <si>
    <t>This year 2023-2024</t>
  </si>
  <si>
    <t>Next year 2024-2025</t>
  </si>
  <si>
    <t>Next Year 2024-2025</t>
  </si>
  <si>
    <t>3. Officer Position Budgeted, Software Budgeted, % Wages Vary in Deptartments</t>
  </si>
  <si>
    <t>1. ODOT Safe Routes to School Grant, Fourth Street Project Completed, Swisher Rd. Annexed</t>
  </si>
  <si>
    <t>2023-2024</t>
  </si>
  <si>
    <t>This year 2024-2025</t>
  </si>
  <si>
    <t>Next year 2025-2026</t>
  </si>
  <si>
    <t>2. Dumping Revenue Increasing, PILT Revenue Decreasing</t>
  </si>
  <si>
    <t>1. ODOT Safe Routes to School Grant, Falvey Reconstruction, SCA Grant</t>
  </si>
  <si>
    <t>Next Year 2025-2026</t>
  </si>
  <si>
    <t>This Year 2024-2024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</si>
</sst>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0.0_);[Red]\(#,##0.0\)"/>
  </numFmts>
  <fonts count="8" x14ac:knownFonts="1">
    <font>
      <sz val="11"/>
      <color theme="1"/>
      <name val="Calibri"/>
      <family val="2"/>
      <scheme val="minor"/>
    </font>
    <font>
      <sz val="11"/>
      <color theme="1"/>
      <name val="Calibri"/>
      <family val="2"/>
      <scheme val="minor"/>
    </font>
    <font>
      <b/>
      <sz val="13.5"/>
      <name val="MS Sans Serif"/>
      <family val="2"/>
    </font>
    <font>
      <b/>
      <sz val="12"/>
      <name val="MS Sans Serif"/>
      <family val="2"/>
    </font>
    <font>
      <sz val="8"/>
      <name val="MS Sans Serif"/>
      <family val="2"/>
    </font>
    <font>
      <b/>
      <sz val="10"/>
      <name val="MS Sans Serif"/>
      <family val="2"/>
    </font>
    <font>
      <sz val="10"/>
      <name val="MS Sans Serif"/>
    </font>
    <font>
      <b/>
      <sz val="10"/>
      <name val="MS Sans Serif"/>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71">
    <border>
      <left/>
      <right/>
      <top/>
      <bottom/>
      <diagonal/>
    </border>
    <border>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0" fontId="2" fillId="0" borderId="1" xfId="0" applyFont="1" applyBorder="1"/>
    <xf numFmtId="0" fontId="4" fillId="0" borderId="2" xfId="0" applyFont="1" applyBorder="1"/>
    <xf numFmtId="0" fontId="0" fillId="0" borderId="3" xfId="0" applyBorder="1"/>
    <xf numFmtId="0" fontId="4" fillId="0" borderId="4" xfId="0" applyFont="1" applyBorder="1"/>
    <xf numFmtId="0" fontId="0" fillId="0" borderId="5" xfId="0" applyBorder="1"/>
    <xf numFmtId="0" fontId="0" fillId="0" borderId="7" xfId="0" applyBorder="1"/>
    <xf numFmtId="37" fontId="6" fillId="0" borderId="14" xfId="0" applyNumberFormat="1" applyFont="1" applyBorder="1" applyAlignment="1">
      <alignment horizontal="center"/>
    </xf>
    <xf numFmtId="37" fontId="6" fillId="0" borderId="15" xfId="0" applyNumberFormat="1"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37" fontId="5" fillId="0" borderId="30" xfId="0" applyNumberFormat="1" applyFont="1" applyBorder="1"/>
    <xf numFmtId="38" fontId="0" fillId="0" borderId="34" xfId="0" applyNumberFormat="1" applyBorder="1" applyAlignment="1">
      <alignment horizontal="right"/>
    </xf>
    <xf numFmtId="38" fontId="0" fillId="0" borderId="35" xfId="0" applyNumberFormat="1" applyBorder="1" applyAlignment="1">
      <alignment horizontal="right"/>
    </xf>
    <xf numFmtId="38" fontId="0" fillId="0" borderId="36" xfId="0" applyNumberFormat="1" applyBorder="1" applyAlignment="1">
      <alignment horizontal="right"/>
    </xf>
    <xf numFmtId="38" fontId="5" fillId="0" borderId="37" xfId="0" applyNumberFormat="1" applyFont="1" applyBorder="1" applyAlignment="1">
      <alignment horizontal="right"/>
    </xf>
    <xf numFmtId="38" fontId="0" fillId="2" borderId="38" xfId="1" applyNumberFormat="1" applyFont="1" applyFill="1" applyBorder="1"/>
    <xf numFmtId="38" fontId="0" fillId="2" borderId="39" xfId="0" applyNumberFormat="1" applyFill="1" applyBorder="1"/>
    <xf numFmtId="38" fontId="0" fillId="2" borderId="40" xfId="0" applyNumberFormat="1" applyFill="1" applyBorder="1"/>
    <xf numFmtId="38" fontId="0" fillId="2" borderId="43" xfId="1" applyNumberFormat="1" applyFont="1" applyFill="1" applyBorder="1"/>
    <xf numFmtId="38" fontId="0" fillId="2" borderId="44" xfId="0" applyNumberFormat="1" applyFill="1" applyBorder="1"/>
    <xf numFmtId="38" fontId="0" fillId="2" borderId="37" xfId="0" applyNumberFormat="1" applyFill="1" applyBorder="1"/>
    <xf numFmtId="164" fontId="0" fillId="0" borderId="35" xfId="0" applyNumberFormat="1" applyBorder="1" applyAlignment="1">
      <alignment horizontal="right"/>
    </xf>
    <xf numFmtId="164" fontId="0" fillId="0" borderId="34" xfId="0" applyNumberFormat="1" applyBorder="1" applyAlignment="1">
      <alignment horizontal="right"/>
    </xf>
    <xf numFmtId="38" fontId="0" fillId="0" borderId="51" xfId="0" applyNumberFormat="1" applyBorder="1" applyAlignment="1">
      <alignment horizontal="right"/>
    </xf>
    <xf numFmtId="164" fontId="0" fillId="0" borderId="21" xfId="0" applyNumberFormat="1" applyBorder="1" applyAlignment="1">
      <alignment horizontal="right"/>
    </xf>
    <xf numFmtId="38" fontId="5" fillId="0" borderId="54" xfId="0" applyNumberFormat="1" applyFont="1" applyBorder="1" applyAlignment="1">
      <alignment horizontal="right"/>
    </xf>
    <xf numFmtId="38" fontId="6" fillId="0" borderId="58" xfId="0" applyNumberFormat="1" applyFont="1" applyBorder="1" applyAlignment="1">
      <alignment horizontal="center"/>
    </xf>
    <xf numFmtId="38" fontId="6" fillId="0" borderId="57" xfId="0" applyNumberFormat="1" applyFont="1" applyBorder="1" applyAlignment="1">
      <alignment horizontal="center"/>
    </xf>
    <xf numFmtId="38" fontId="0" fillId="0" borderId="8" xfId="0" applyNumberFormat="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49" fontId="0" fillId="0" borderId="61" xfId="0" applyNumberFormat="1" applyBorder="1" applyAlignment="1">
      <alignment horizontal="center"/>
    </xf>
    <xf numFmtId="49" fontId="0" fillId="0" borderId="35" xfId="0" applyNumberFormat="1" applyBorder="1" applyAlignment="1">
      <alignment horizontal="center"/>
    </xf>
    <xf numFmtId="0" fontId="6" fillId="0" borderId="62" xfId="0" applyFont="1" applyBorder="1" applyAlignment="1">
      <alignment horizontal="center"/>
    </xf>
    <xf numFmtId="0" fontId="0" fillId="0" borderId="4" xfId="0" applyBorder="1"/>
    <xf numFmtId="0" fontId="6" fillId="0" borderId="65" xfId="0" applyFont="1" applyBorder="1"/>
    <xf numFmtId="0" fontId="5" fillId="0" borderId="67" xfId="0" applyFont="1" applyBorder="1"/>
    <xf numFmtId="37" fontId="6" fillId="3" borderId="21" xfId="0" applyNumberFormat="1" applyFont="1" applyFill="1" applyBorder="1"/>
    <xf numFmtId="37" fontId="6" fillId="3" borderId="27" xfId="0" applyNumberFormat="1" applyFont="1" applyFill="1" applyBorder="1"/>
    <xf numFmtId="38" fontId="0" fillId="0" borderId="70" xfId="0" applyNumberFormat="1" applyBorder="1" applyAlignment="1">
      <alignment horizontal="right"/>
    </xf>
    <xf numFmtId="164" fontId="0" fillId="0" borderId="51" xfId="0" applyNumberFormat="1" applyBorder="1" applyAlignment="1">
      <alignment horizontal="right"/>
    </xf>
    <xf numFmtId="6" fontId="6" fillId="0" borderId="38" xfId="2" applyNumberFormat="1" applyFont="1" applyFill="1" applyBorder="1" applyAlignment="1">
      <alignment horizontal="center"/>
    </xf>
    <xf numFmtId="6" fontId="6" fillId="0" borderId="20" xfId="2" applyNumberFormat="1" applyFont="1" applyFill="1" applyBorder="1" applyAlignment="1">
      <alignment horizontal="center"/>
    </xf>
    <xf numFmtId="6" fontId="6" fillId="0" borderId="66" xfId="2" applyNumberFormat="1" applyFont="1" applyFill="1" applyBorder="1" applyAlignment="1">
      <alignment horizontal="center"/>
    </xf>
    <xf numFmtId="6" fontId="6" fillId="0" borderId="34" xfId="2" applyNumberFormat="1" applyFont="1" applyFill="1" applyBorder="1" applyAlignment="1">
      <alignment horizontal="center"/>
    </xf>
    <xf numFmtId="6" fontId="6" fillId="0" borderId="68" xfId="2" applyNumberFormat="1" applyFont="1" applyFill="1" applyBorder="1" applyAlignment="1">
      <alignment horizontal="center"/>
    </xf>
    <xf numFmtId="6" fontId="6" fillId="0" borderId="56" xfId="2" applyNumberFormat="1" applyFont="1" applyFill="1" applyBorder="1" applyAlignment="1">
      <alignment horizontal="center"/>
    </xf>
    <xf numFmtId="6" fontId="6" fillId="0" borderId="69" xfId="2" applyNumberFormat="1"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6" fillId="0" borderId="38" xfId="0" applyFont="1" applyBorder="1" applyAlignment="1">
      <alignment horizontal="center"/>
    </xf>
    <xf numFmtId="0" fontId="6" fillId="0" borderId="20" xfId="0" applyFont="1" applyBorder="1" applyAlignment="1">
      <alignment horizontal="center"/>
    </xf>
    <xf numFmtId="0" fontId="6" fillId="0" borderId="40" xfId="0" applyFont="1" applyBorder="1" applyAlignment="1">
      <alignment horizontal="center"/>
    </xf>
    <xf numFmtId="16" fontId="6" fillId="0" borderId="63" xfId="0" applyNumberFormat="1" applyFont="1" applyBorder="1" applyAlignment="1">
      <alignment horizontal="center"/>
    </xf>
    <xf numFmtId="0" fontId="6" fillId="0" borderId="61" xfId="0" applyFont="1" applyBorder="1" applyAlignment="1">
      <alignment horizontal="center"/>
    </xf>
    <xf numFmtId="0" fontId="6" fillId="0" borderId="64" xfId="0" applyFont="1" applyBorder="1" applyAlignment="1">
      <alignment horizontal="center"/>
    </xf>
    <xf numFmtId="0" fontId="6" fillId="0" borderId="5" xfId="0" applyFont="1" applyBorder="1" applyAlignment="1">
      <alignment horizontal="center"/>
    </xf>
    <xf numFmtId="0" fontId="0" fillId="0" borderId="16" xfId="0" applyBorder="1" applyAlignment="1">
      <alignment horizontal="left"/>
    </xf>
    <xf numFmtId="0" fontId="0" fillId="0" borderId="61" xfId="0" applyBorder="1" applyAlignment="1">
      <alignment horizontal="left"/>
    </xf>
    <xf numFmtId="0" fontId="7" fillId="0" borderId="49" xfId="0" applyFont="1" applyBorder="1" applyAlignment="1">
      <alignment horizontal="left"/>
    </xf>
    <xf numFmtId="0" fontId="6" fillId="0" borderId="50" xfId="0" applyFont="1" applyBorder="1" applyAlignment="1">
      <alignment horizontal="left"/>
    </xf>
    <xf numFmtId="0" fontId="6" fillId="0" borderId="47" xfId="0" applyFont="1" applyBorder="1" applyAlignment="1">
      <alignment horizontal="left"/>
    </xf>
    <xf numFmtId="0" fontId="6" fillId="0" borderId="48" xfId="0" applyFont="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6" fillId="0" borderId="55" xfId="0" applyFont="1" applyBorder="1" applyAlignment="1">
      <alignment horizontal="left"/>
    </xf>
    <xf numFmtId="0" fontId="6" fillId="0" borderId="56" xfId="0" applyFont="1" applyBorder="1" applyAlignment="1">
      <alignment horizontal="left"/>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wrapText="1"/>
    </xf>
    <xf numFmtId="0" fontId="6" fillId="0" borderId="0" xfId="0" applyFont="1" applyAlignment="1">
      <alignment horizontal="left" wrapText="1"/>
    </xf>
    <xf numFmtId="0" fontId="6" fillId="0" borderId="5" xfId="0" applyFont="1" applyBorder="1" applyAlignment="1">
      <alignment horizontal="left" wrapText="1"/>
    </xf>
    <xf numFmtId="0" fontId="0" fillId="0" borderId="41" xfId="0" applyBorder="1" applyAlignment="1">
      <alignment horizontal="left" wrapText="1"/>
    </xf>
    <xf numFmtId="0" fontId="6" fillId="0" borderId="44" xfId="0" applyFont="1" applyBorder="1" applyAlignment="1">
      <alignment horizontal="left" wrapText="1"/>
    </xf>
    <xf numFmtId="0" fontId="6" fillId="0" borderId="37" xfId="0" applyFont="1" applyBorder="1" applyAlignment="1">
      <alignment horizontal="left" wrapText="1"/>
    </xf>
    <xf numFmtId="0" fontId="5" fillId="0" borderId="41" xfId="0" applyFont="1" applyBorder="1" applyAlignment="1">
      <alignment horizontal="center"/>
    </xf>
    <xf numFmtId="0" fontId="5" fillId="0" borderId="44" xfId="0" applyFont="1" applyBorder="1" applyAlignment="1">
      <alignment horizontal="center"/>
    </xf>
    <xf numFmtId="0" fontId="5" fillId="0" borderId="37" xfId="0" applyFont="1" applyBorder="1" applyAlignment="1">
      <alignment horizontal="center"/>
    </xf>
    <xf numFmtId="0" fontId="0" fillId="0" borderId="6" xfId="0" applyBorder="1" applyAlignment="1">
      <alignment horizontal="center"/>
    </xf>
    <xf numFmtId="0" fontId="0" fillId="0" borderId="57" xfId="0" applyBorder="1" applyAlignment="1">
      <alignment horizont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0" fillId="0" borderId="25" xfId="0"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5" fillId="0" borderId="12" xfId="0" applyFont="1" applyBorder="1" applyAlignment="1">
      <alignment horizontal="left"/>
    </xf>
    <xf numFmtId="0" fontId="5" fillId="0" borderId="20" xfId="0" applyFont="1" applyBorder="1" applyAlignment="1">
      <alignment horizontal="left"/>
    </xf>
    <xf numFmtId="0" fontId="5" fillId="0" borderId="41" xfId="0" applyFont="1" applyBorder="1" applyAlignment="1">
      <alignment horizontal="left"/>
    </xf>
    <xf numFmtId="0" fontId="5" fillId="0" borderId="42" xfId="0" applyFont="1" applyBorder="1" applyAlignment="1">
      <alignment horizontal="left"/>
    </xf>
    <xf numFmtId="0" fontId="7" fillId="0" borderId="45" xfId="0" applyFont="1" applyBorder="1" applyAlignment="1">
      <alignment horizontal="left"/>
    </xf>
    <xf numFmtId="0" fontId="7" fillId="0" borderId="46" xfId="0" applyFont="1"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7" fillId="0" borderId="50" xfId="0" applyFont="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5" xfId="0" applyFont="1" applyBorder="1" applyAlignment="1">
      <alignment horizontal="left"/>
    </xf>
    <xf numFmtId="0" fontId="6" fillId="0" borderId="26" xfId="0" applyFont="1" applyBorder="1" applyAlignment="1">
      <alignment horizontal="left"/>
    </xf>
    <xf numFmtId="0" fontId="5" fillId="0" borderId="28" xfId="0" applyFont="1" applyBorder="1" applyAlignment="1">
      <alignment horizontal="left"/>
    </xf>
    <xf numFmtId="0" fontId="5" fillId="0" borderId="29" xfId="0" applyFont="1" applyBorder="1" applyAlignment="1">
      <alignment horizontal="left"/>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4" xfId="0" applyFont="1" applyBorder="1" applyAlignment="1">
      <alignment horizontal="left" vertical="center" wrapText="1"/>
    </xf>
    <xf numFmtId="0" fontId="6" fillId="0" borderId="24" xfId="0" applyFont="1" applyBorder="1" applyAlignment="1">
      <alignment horizontal="left" vertical="center" wrapText="1"/>
    </xf>
    <xf numFmtId="0" fontId="3" fillId="0" borderId="1" xfId="0" applyFont="1"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2" xfId="0" applyFont="1" applyBorder="1" applyAlignment="1">
      <alignment horizontal="left" vertical="center" wrapText="1"/>
    </xf>
    <xf numFmtId="0" fontId="6" fillId="0" borderId="20" xfId="0" applyFont="1"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257175</xdr:rowOff>
    </xdr:from>
    <xdr:to>
      <xdr:col>5</xdr:col>
      <xdr:colOff>12700</xdr:colOff>
      <xdr:row>7</xdr:row>
      <xdr:rowOff>57150</xdr:rowOff>
    </xdr:to>
    <xdr:sp macro="" textlink="">
      <xdr:nvSpPr>
        <xdr:cNvPr id="2" name="Text 1">
          <a:extLst>
            <a:ext uri="{FF2B5EF4-FFF2-40B4-BE49-F238E27FC236}">
              <a16:creationId xmlns:a16="http://schemas.microsoft.com/office/drawing/2014/main" id="{22251C7A-9969-4CB7-B21F-EF227F1D50E9}"/>
            </a:ext>
          </a:extLst>
        </xdr:cNvPr>
        <xdr:cNvSpPr txBox="1">
          <a:spLocks noChangeArrowheads="1"/>
        </xdr:cNvSpPr>
      </xdr:nvSpPr>
      <xdr:spPr bwMode="auto">
        <a:xfrm>
          <a:off x="0" y="257175"/>
          <a:ext cx="7337425" cy="1171575"/>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A public meeting of the City</a:t>
          </a:r>
          <a:r>
            <a:rPr lang="en-US" sz="1000" b="0" i="0" strike="noStrike" baseline="0">
              <a:solidFill>
                <a:srgbClr val="000000"/>
              </a:solidFill>
              <a:latin typeface="Arial"/>
              <a:cs typeface="Arial"/>
            </a:rPr>
            <a:t> of Merrill </a:t>
          </a:r>
          <a:r>
            <a:rPr lang="en-US" sz="1000" b="0" i="0" strike="noStrike">
              <a:solidFill>
                <a:srgbClr val="000000"/>
              </a:solidFill>
              <a:latin typeface="Arial"/>
              <a:cs typeface="Arial"/>
            </a:rPr>
            <a:t>will be held on June</a:t>
          </a:r>
          <a:r>
            <a:rPr lang="en-US" sz="1000" b="0" i="0" strike="noStrike" baseline="0">
              <a:solidFill>
                <a:srgbClr val="000000"/>
              </a:solidFill>
              <a:latin typeface="Arial"/>
              <a:cs typeface="Arial"/>
            </a:rPr>
            <a:t> 11, 2025</a:t>
          </a:r>
          <a:r>
            <a:rPr lang="en-US" sz="1000" b="0" i="0" strike="noStrike">
              <a:solidFill>
                <a:srgbClr val="000000"/>
              </a:solidFill>
              <a:latin typeface="Arial"/>
              <a:cs typeface="Arial"/>
            </a:rPr>
            <a:t> at 6:00 pm at Merrill City Hall, 301 Second Street, Merrill, Oregon. The purpose of this meeting is to discuss the budget for the fiscal year beginning July 1, 2025 as approved by the City of Merrill Budget Committee.  A summary of the budget is presented below. A copy of the budget may be inspected or obtained at 301 Second Street, Merrill, Oregon, between the hours of 8 a.m. and 4 p.m. or online. This budget is for an annual budget period.  This budget was prepared on a basis of accounting that is the same as the preceding year. City of Merrill website for further postings: www.cityofmerrill.org   </a:t>
          </a:r>
        </a:p>
      </xdr:txBody>
    </xdr:sp>
    <xdr:clientData/>
  </xdr:twoCellAnchor>
  <xdr:twoCellAnchor editAs="oneCell">
    <xdr:from>
      <xdr:col>3</xdr:col>
      <xdr:colOff>419100</xdr:colOff>
      <xdr:row>51</xdr:row>
      <xdr:rowOff>0</xdr:rowOff>
    </xdr:from>
    <xdr:to>
      <xdr:col>3</xdr:col>
      <xdr:colOff>469900</xdr:colOff>
      <xdr:row>52</xdr:row>
      <xdr:rowOff>6350</xdr:rowOff>
    </xdr:to>
    <xdr:sp macro="" textlink="">
      <xdr:nvSpPr>
        <xdr:cNvPr id="3" name="Text Box 3">
          <a:extLst>
            <a:ext uri="{FF2B5EF4-FFF2-40B4-BE49-F238E27FC236}">
              <a16:creationId xmlns:a16="http://schemas.microsoft.com/office/drawing/2014/main" id="{FF1018F6-2664-46DF-ACCF-C957023878E7}"/>
            </a:ext>
          </a:extLst>
        </xdr:cNvPr>
        <xdr:cNvSpPr txBox="1">
          <a:spLocks noChangeArrowheads="1"/>
        </xdr:cNvSpPr>
      </xdr:nvSpPr>
      <xdr:spPr bwMode="auto">
        <a:xfrm>
          <a:off x="485775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419100</xdr:colOff>
      <xdr:row>51</xdr:row>
      <xdr:rowOff>0</xdr:rowOff>
    </xdr:from>
    <xdr:to>
      <xdr:col>3</xdr:col>
      <xdr:colOff>469900</xdr:colOff>
      <xdr:row>52</xdr:row>
      <xdr:rowOff>6350</xdr:rowOff>
    </xdr:to>
    <xdr:sp macro="" textlink="">
      <xdr:nvSpPr>
        <xdr:cNvPr id="4" name="Text Box 5">
          <a:extLst>
            <a:ext uri="{FF2B5EF4-FFF2-40B4-BE49-F238E27FC236}">
              <a16:creationId xmlns:a16="http://schemas.microsoft.com/office/drawing/2014/main" id="{597A7CE7-D5AA-4264-973B-21FB0F1A1B38}"/>
            </a:ext>
          </a:extLst>
        </xdr:cNvPr>
        <xdr:cNvSpPr txBox="1">
          <a:spLocks noChangeArrowheads="1"/>
        </xdr:cNvSpPr>
      </xdr:nvSpPr>
      <xdr:spPr bwMode="auto">
        <a:xfrm>
          <a:off x="485775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51</xdr:row>
      <xdr:rowOff>0</xdr:rowOff>
    </xdr:from>
    <xdr:to>
      <xdr:col>2</xdr:col>
      <xdr:colOff>469900</xdr:colOff>
      <xdr:row>52</xdr:row>
      <xdr:rowOff>6350</xdr:rowOff>
    </xdr:to>
    <xdr:sp macro="" textlink="">
      <xdr:nvSpPr>
        <xdr:cNvPr id="5" name="Text Box 3">
          <a:extLst>
            <a:ext uri="{FF2B5EF4-FFF2-40B4-BE49-F238E27FC236}">
              <a16:creationId xmlns:a16="http://schemas.microsoft.com/office/drawing/2014/main" id="{7B0DCCAD-8FF1-4A06-A916-9E3E76B2E18A}"/>
            </a:ext>
          </a:extLst>
        </xdr:cNvPr>
        <xdr:cNvSpPr txBox="1">
          <a:spLocks noChangeArrowheads="1"/>
        </xdr:cNvSpPr>
      </xdr:nvSpPr>
      <xdr:spPr bwMode="auto">
        <a:xfrm>
          <a:off x="320040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51</xdr:row>
      <xdr:rowOff>0</xdr:rowOff>
    </xdr:from>
    <xdr:to>
      <xdr:col>2</xdr:col>
      <xdr:colOff>469900</xdr:colOff>
      <xdr:row>52</xdr:row>
      <xdr:rowOff>6350</xdr:rowOff>
    </xdr:to>
    <xdr:sp macro="" textlink="">
      <xdr:nvSpPr>
        <xdr:cNvPr id="6" name="Text Box 5">
          <a:extLst>
            <a:ext uri="{FF2B5EF4-FFF2-40B4-BE49-F238E27FC236}">
              <a16:creationId xmlns:a16="http://schemas.microsoft.com/office/drawing/2014/main" id="{17AE399C-D3FD-4D44-A370-36A65B78999F}"/>
            </a:ext>
          </a:extLst>
        </xdr:cNvPr>
        <xdr:cNvSpPr txBox="1">
          <a:spLocks noChangeArrowheads="1"/>
        </xdr:cNvSpPr>
      </xdr:nvSpPr>
      <xdr:spPr bwMode="auto">
        <a:xfrm>
          <a:off x="320040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419100</xdr:colOff>
      <xdr:row>51</xdr:row>
      <xdr:rowOff>0</xdr:rowOff>
    </xdr:from>
    <xdr:ext cx="50800" cy="196850"/>
    <xdr:sp macro="" textlink="">
      <xdr:nvSpPr>
        <xdr:cNvPr id="7" name="Text Box 3">
          <a:extLst>
            <a:ext uri="{FF2B5EF4-FFF2-40B4-BE49-F238E27FC236}">
              <a16:creationId xmlns:a16="http://schemas.microsoft.com/office/drawing/2014/main" id="{4BD12FCB-8B7F-4F19-A5D4-684E58DF3373}"/>
            </a:ext>
          </a:extLst>
        </xdr:cNvPr>
        <xdr:cNvSpPr txBox="1">
          <a:spLocks noChangeArrowheads="1"/>
        </xdr:cNvSpPr>
      </xdr:nvSpPr>
      <xdr:spPr bwMode="auto">
        <a:xfrm>
          <a:off x="320040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419100</xdr:colOff>
      <xdr:row>51</xdr:row>
      <xdr:rowOff>0</xdr:rowOff>
    </xdr:from>
    <xdr:ext cx="50800" cy="196850"/>
    <xdr:sp macro="" textlink="">
      <xdr:nvSpPr>
        <xdr:cNvPr id="8" name="Text Box 5">
          <a:extLst>
            <a:ext uri="{FF2B5EF4-FFF2-40B4-BE49-F238E27FC236}">
              <a16:creationId xmlns:a16="http://schemas.microsoft.com/office/drawing/2014/main" id="{9F0F690B-0E52-448D-BC51-5DD86F7B1D81}"/>
            </a:ext>
          </a:extLst>
        </xdr:cNvPr>
        <xdr:cNvSpPr txBox="1">
          <a:spLocks noChangeArrowheads="1"/>
        </xdr:cNvSpPr>
      </xdr:nvSpPr>
      <xdr:spPr bwMode="auto">
        <a:xfrm>
          <a:off x="320040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257175</xdr:rowOff>
    </xdr:from>
    <xdr:to>
      <xdr:col>5</xdr:col>
      <xdr:colOff>12700</xdr:colOff>
      <xdr:row>7</xdr:row>
      <xdr:rowOff>57150</xdr:rowOff>
    </xdr:to>
    <xdr:sp macro="" textlink="">
      <xdr:nvSpPr>
        <xdr:cNvPr id="2" name="Text 1">
          <a:extLst>
            <a:ext uri="{FF2B5EF4-FFF2-40B4-BE49-F238E27FC236}">
              <a16:creationId xmlns:a16="http://schemas.microsoft.com/office/drawing/2014/main" id="{3D37AC00-5BAB-4D69-8959-143B00EBBE73}"/>
            </a:ext>
          </a:extLst>
        </xdr:cNvPr>
        <xdr:cNvSpPr txBox="1">
          <a:spLocks noChangeArrowheads="1"/>
        </xdr:cNvSpPr>
      </xdr:nvSpPr>
      <xdr:spPr bwMode="auto">
        <a:xfrm>
          <a:off x="0" y="257175"/>
          <a:ext cx="7337425" cy="1171575"/>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A public meeting of the City</a:t>
          </a:r>
          <a:r>
            <a:rPr lang="en-US" sz="1000" b="0" i="0" strike="noStrike" baseline="0">
              <a:solidFill>
                <a:srgbClr val="000000"/>
              </a:solidFill>
              <a:latin typeface="Arial"/>
              <a:cs typeface="Arial"/>
            </a:rPr>
            <a:t> of Merrill </a:t>
          </a:r>
          <a:r>
            <a:rPr lang="en-US" sz="1000" b="0" i="0" strike="noStrike">
              <a:solidFill>
                <a:srgbClr val="000000"/>
              </a:solidFill>
              <a:latin typeface="Arial"/>
              <a:cs typeface="Arial"/>
            </a:rPr>
            <a:t>will be held on May</a:t>
          </a:r>
          <a:r>
            <a:rPr lang="en-US" sz="1000" b="0" i="0" strike="noStrike" baseline="0">
              <a:solidFill>
                <a:srgbClr val="000000"/>
              </a:solidFill>
              <a:latin typeface="Arial"/>
              <a:cs typeface="Arial"/>
            </a:rPr>
            <a:t> 09, 2024</a:t>
          </a:r>
          <a:r>
            <a:rPr lang="en-US" sz="1000" b="0" i="0" strike="noStrike">
              <a:solidFill>
                <a:srgbClr val="000000"/>
              </a:solidFill>
              <a:latin typeface="Arial"/>
              <a:cs typeface="Arial"/>
            </a:rPr>
            <a:t> at 6:00 pm at Merrill City Hall, 301 Second Street, Merrill, Oregon. The purpose of this meeting is to discuss the budget for the fiscal year beginning July 1, 2022 as approved by the City of Merrill Budget Committee.  A summary of the budget is presented below. A copy of the budget may be inspected or obtained at 301 Second Street, Merrill, Oregon, between the hours of 8 a.m. and 4 p.m. or online. This budget is for an annual budget period.  This budget was prepared on a basis of accounting that is the same as the preceding year. City of Merrill website for further postings: www.cityofmerrill.org   </a:t>
          </a:r>
        </a:p>
      </xdr:txBody>
    </xdr:sp>
    <xdr:clientData/>
  </xdr:twoCellAnchor>
  <xdr:twoCellAnchor editAs="oneCell">
    <xdr:from>
      <xdr:col>3</xdr:col>
      <xdr:colOff>419100</xdr:colOff>
      <xdr:row>51</xdr:row>
      <xdr:rowOff>0</xdr:rowOff>
    </xdr:from>
    <xdr:to>
      <xdr:col>3</xdr:col>
      <xdr:colOff>469900</xdr:colOff>
      <xdr:row>52</xdr:row>
      <xdr:rowOff>6350</xdr:rowOff>
    </xdr:to>
    <xdr:sp macro="" textlink="">
      <xdr:nvSpPr>
        <xdr:cNvPr id="3" name="Text Box 3">
          <a:extLst>
            <a:ext uri="{FF2B5EF4-FFF2-40B4-BE49-F238E27FC236}">
              <a16:creationId xmlns:a16="http://schemas.microsoft.com/office/drawing/2014/main" id="{35A3F10E-AD41-4941-AB9B-873139C735E5}"/>
            </a:ext>
          </a:extLst>
        </xdr:cNvPr>
        <xdr:cNvSpPr txBox="1">
          <a:spLocks noChangeArrowheads="1"/>
        </xdr:cNvSpPr>
      </xdr:nvSpPr>
      <xdr:spPr bwMode="auto">
        <a:xfrm>
          <a:off x="485775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419100</xdr:colOff>
      <xdr:row>51</xdr:row>
      <xdr:rowOff>0</xdr:rowOff>
    </xdr:from>
    <xdr:to>
      <xdr:col>3</xdr:col>
      <xdr:colOff>469900</xdr:colOff>
      <xdr:row>52</xdr:row>
      <xdr:rowOff>6350</xdr:rowOff>
    </xdr:to>
    <xdr:sp macro="" textlink="">
      <xdr:nvSpPr>
        <xdr:cNvPr id="4" name="Text Box 5">
          <a:extLst>
            <a:ext uri="{FF2B5EF4-FFF2-40B4-BE49-F238E27FC236}">
              <a16:creationId xmlns:a16="http://schemas.microsoft.com/office/drawing/2014/main" id="{2A719BAE-9D1B-4FEA-AFB1-FF6CFB026064}"/>
            </a:ext>
          </a:extLst>
        </xdr:cNvPr>
        <xdr:cNvSpPr txBox="1">
          <a:spLocks noChangeArrowheads="1"/>
        </xdr:cNvSpPr>
      </xdr:nvSpPr>
      <xdr:spPr bwMode="auto">
        <a:xfrm>
          <a:off x="485775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51</xdr:row>
      <xdr:rowOff>0</xdr:rowOff>
    </xdr:from>
    <xdr:to>
      <xdr:col>2</xdr:col>
      <xdr:colOff>469900</xdr:colOff>
      <xdr:row>52</xdr:row>
      <xdr:rowOff>6350</xdr:rowOff>
    </xdr:to>
    <xdr:sp macro="" textlink="">
      <xdr:nvSpPr>
        <xdr:cNvPr id="5" name="Text Box 3">
          <a:extLst>
            <a:ext uri="{FF2B5EF4-FFF2-40B4-BE49-F238E27FC236}">
              <a16:creationId xmlns:a16="http://schemas.microsoft.com/office/drawing/2014/main" id="{F9F94F49-A1EA-41FE-9564-D873F045259C}"/>
            </a:ext>
          </a:extLst>
        </xdr:cNvPr>
        <xdr:cNvSpPr txBox="1">
          <a:spLocks noChangeArrowheads="1"/>
        </xdr:cNvSpPr>
      </xdr:nvSpPr>
      <xdr:spPr bwMode="auto">
        <a:xfrm>
          <a:off x="320040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51</xdr:row>
      <xdr:rowOff>0</xdr:rowOff>
    </xdr:from>
    <xdr:to>
      <xdr:col>2</xdr:col>
      <xdr:colOff>469900</xdr:colOff>
      <xdr:row>52</xdr:row>
      <xdr:rowOff>6350</xdr:rowOff>
    </xdr:to>
    <xdr:sp macro="" textlink="">
      <xdr:nvSpPr>
        <xdr:cNvPr id="6" name="Text Box 5">
          <a:extLst>
            <a:ext uri="{FF2B5EF4-FFF2-40B4-BE49-F238E27FC236}">
              <a16:creationId xmlns:a16="http://schemas.microsoft.com/office/drawing/2014/main" id="{8E56BF6E-BB55-4478-9185-AF5B133F687D}"/>
            </a:ext>
          </a:extLst>
        </xdr:cNvPr>
        <xdr:cNvSpPr txBox="1">
          <a:spLocks noChangeArrowheads="1"/>
        </xdr:cNvSpPr>
      </xdr:nvSpPr>
      <xdr:spPr bwMode="auto">
        <a:xfrm>
          <a:off x="320040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419100</xdr:colOff>
      <xdr:row>51</xdr:row>
      <xdr:rowOff>0</xdr:rowOff>
    </xdr:from>
    <xdr:ext cx="50800" cy="196850"/>
    <xdr:sp macro="" textlink="">
      <xdr:nvSpPr>
        <xdr:cNvPr id="7" name="Text Box 3">
          <a:extLst>
            <a:ext uri="{FF2B5EF4-FFF2-40B4-BE49-F238E27FC236}">
              <a16:creationId xmlns:a16="http://schemas.microsoft.com/office/drawing/2014/main" id="{348A0A60-26D5-4A38-A8A8-AA75436C9F64}"/>
            </a:ext>
          </a:extLst>
        </xdr:cNvPr>
        <xdr:cNvSpPr txBox="1">
          <a:spLocks noChangeArrowheads="1"/>
        </xdr:cNvSpPr>
      </xdr:nvSpPr>
      <xdr:spPr bwMode="auto">
        <a:xfrm>
          <a:off x="485775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419100</xdr:colOff>
      <xdr:row>51</xdr:row>
      <xdr:rowOff>0</xdr:rowOff>
    </xdr:from>
    <xdr:ext cx="50800" cy="196850"/>
    <xdr:sp macro="" textlink="">
      <xdr:nvSpPr>
        <xdr:cNvPr id="8" name="Text Box 5">
          <a:extLst>
            <a:ext uri="{FF2B5EF4-FFF2-40B4-BE49-F238E27FC236}">
              <a16:creationId xmlns:a16="http://schemas.microsoft.com/office/drawing/2014/main" id="{2850C119-A1FC-4820-9DDA-B08C00CDACB1}"/>
            </a:ext>
          </a:extLst>
        </xdr:cNvPr>
        <xdr:cNvSpPr txBox="1">
          <a:spLocks noChangeArrowheads="1"/>
        </xdr:cNvSpPr>
      </xdr:nvSpPr>
      <xdr:spPr bwMode="auto">
        <a:xfrm>
          <a:off x="485775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257175</xdr:rowOff>
    </xdr:from>
    <xdr:to>
      <xdr:col>5</xdr:col>
      <xdr:colOff>12700</xdr:colOff>
      <xdr:row>7</xdr:row>
      <xdr:rowOff>57150</xdr:rowOff>
    </xdr:to>
    <xdr:sp macro="" textlink="">
      <xdr:nvSpPr>
        <xdr:cNvPr id="2" name="Text 1">
          <a:extLst>
            <a:ext uri="{FF2B5EF4-FFF2-40B4-BE49-F238E27FC236}">
              <a16:creationId xmlns:a16="http://schemas.microsoft.com/office/drawing/2014/main" id="{676F0FF4-11B3-4EE0-9683-3DC12D943AAF}"/>
            </a:ext>
          </a:extLst>
        </xdr:cNvPr>
        <xdr:cNvSpPr txBox="1">
          <a:spLocks noChangeArrowheads="1"/>
        </xdr:cNvSpPr>
      </xdr:nvSpPr>
      <xdr:spPr bwMode="auto">
        <a:xfrm>
          <a:off x="0" y="257175"/>
          <a:ext cx="7337425" cy="1171575"/>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A public meeting of the City</a:t>
          </a:r>
          <a:r>
            <a:rPr lang="en-US" sz="1000" b="0" i="0" strike="noStrike" baseline="0">
              <a:solidFill>
                <a:srgbClr val="000000"/>
              </a:solidFill>
              <a:latin typeface="Arial"/>
              <a:cs typeface="Arial"/>
            </a:rPr>
            <a:t> of Merrill </a:t>
          </a:r>
          <a:r>
            <a:rPr lang="en-US" sz="1000" b="0" i="0" strike="noStrike">
              <a:solidFill>
                <a:srgbClr val="000000"/>
              </a:solidFill>
              <a:latin typeface="Arial"/>
              <a:cs typeface="Arial"/>
            </a:rPr>
            <a:t>will be held on May</a:t>
          </a:r>
          <a:r>
            <a:rPr lang="en-US" sz="1000" b="0" i="0" strike="noStrike" baseline="0">
              <a:solidFill>
                <a:srgbClr val="000000"/>
              </a:solidFill>
              <a:latin typeface="Arial"/>
              <a:cs typeface="Arial"/>
            </a:rPr>
            <a:t> 11, 2023</a:t>
          </a:r>
          <a:r>
            <a:rPr lang="en-US" sz="1000" b="0" i="0" strike="noStrike">
              <a:solidFill>
                <a:srgbClr val="000000"/>
              </a:solidFill>
              <a:latin typeface="Arial"/>
              <a:cs typeface="Arial"/>
            </a:rPr>
            <a:t> at 6:00 pm at Merrill City Hall, 301 Second Street, Merrill, Oregon. The purpose of this meeting is to discuss the budget for the fiscal year beginning July 1, 2022 as approved by the City of Merrill Budget Committee.  A summary of the budget is presented below. A copy of the budget may be inspected or obtained at 301 Second Street, Merrill, Oregon, between the hours of 8 a.m. and 4 p.m. or online. This budget is for an annual budget period.  This budget was prepared on a basis of accounting that is the same as the preceding year. City of Merrill website for further postings: www.cityofmerrill.org   </a:t>
          </a:r>
        </a:p>
      </xdr:txBody>
    </xdr:sp>
    <xdr:clientData/>
  </xdr:twoCellAnchor>
  <xdr:twoCellAnchor editAs="oneCell">
    <xdr:from>
      <xdr:col>3</xdr:col>
      <xdr:colOff>419100</xdr:colOff>
      <xdr:row>51</xdr:row>
      <xdr:rowOff>0</xdr:rowOff>
    </xdr:from>
    <xdr:to>
      <xdr:col>3</xdr:col>
      <xdr:colOff>469900</xdr:colOff>
      <xdr:row>52</xdr:row>
      <xdr:rowOff>6350</xdr:rowOff>
    </xdr:to>
    <xdr:sp macro="" textlink="">
      <xdr:nvSpPr>
        <xdr:cNvPr id="3" name="Text Box 3">
          <a:extLst>
            <a:ext uri="{FF2B5EF4-FFF2-40B4-BE49-F238E27FC236}">
              <a16:creationId xmlns:a16="http://schemas.microsoft.com/office/drawing/2014/main" id="{62D17099-A108-4072-AFD2-97A1804B9669}"/>
            </a:ext>
          </a:extLst>
        </xdr:cNvPr>
        <xdr:cNvSpPr txBox="1">
          <a:spLocks noChangeArrowheads="1"/>
        </xdr:cNvSpPr>
      </xdr:nvSpPr>
      <xdr:spPr bwMode="auto">
        <a:xfrm>
          <a:off x="485775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419100</xdr:colOff>
      <xdr:row>51</xdr:row>
      <xdr:rowOff>0</xdr:rowOff>
    </xdr:from>
    <xdr:to>
      <xdr:col>3</xdr:col>
      <xdr:colOff>469900</xdr:colOff>
      <xdr:row>52</xdr:row>
      <xdr:rowOff>6350</xdr:rowOff>
    </xdr:to>
    <xdr:sp macro="" textlink="">
      <xdr:nvSpPr>
        <xdr:cNvPr id="4" name="Text Box 5">
          <a:extLst>
            <a:ext uri="{FF2B5EF4-FFF2-40B4-BE49-F238E27FC236}">
              <a16:creationId xmlns:a16="http://schemas.microsoft.com/office/drawing/2014/main" id="{3875A5A8-E37A-4F08-A609-F1E73A47D2C2}"/>
            </a:ext>
          </a:extLst>
        </xdr:cNvPr>
        <xdr:cNvSpPr txBox="1">
          <a:spLocks noChangeArrowheads="1"/>
        </xdr:cNvSpPr>
      </xdr:nvSpPr>
      <xdr:spPr bwMode="auto">
        <a:xfrm>
          <a:off x="485775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51</xdr:row>
      <xdr:rowOff>0</xdr:rowOff>
    </xdr:from>
    <xdr:to>
      <xdr:col>2</xdr:col>
      <xdr:colOff>469900</xdr:colOff>
      <xdr:row>52</xdr:row>
      <xdr:rowOff>6350</xdr:rowOff>
    </xdr:to>
    <xdr:sp macro="" textlink="">
      <xdr:nvSpPr>
        <xdr:cNvPr id="5" name="Text Box 3">
          <a:extLst>
            <a:ext uri="{FF2B5EF4-FFF2-40B4-BE49-F238E27FC236}">
              <a16:creationId xmlns:a16="http://schemas.microsoft.com/office/drawing/2014/main" id="{7C0EA523-EE1B-4186-9763-EFD201DF8F35}"/>
            </a:ext>
          </a:extLst>
        </xdr:cNvPr>
        <xdr:cNvSpPr txBox="1">
          <a:spLocks noChangeArrowheads="1"/>
        </xdr:cNvSpPr>
      </xdr:nvSpPr>
      <xdr:spPr bwMode="auto">
        <a:xfrm>
          <a:off x="320040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51</xdr:row>
      <xdr:rowOff>0</xdr:rowOff>
    </xdr:from>
    <xdr:to>
      <xdr:col>2</xdr:col>
      <xdr:colOff>469900</xdr:colOff>
      <xdr:row>52</xdr:row>
      <xdr:rowOff>6350</xdr:rowOff>
    </xdr:to>
    <xdr:sp macro="" textlink="">
      <xdr:nvSpPr>
        <xdr:cNvPr id="6" name="Text Box 5">
          <a:extLst>
            <a:ext uri="{FF2B5EF4-FFF2-40B4-BE49-F238E27FC236}">
              <a16:creationId xmlns:a16="http://schemas.microsoft.com/office/drawing/2014/main" id="{5B64523F-EF40-4BE0-BAB0-B2EA011EAE8A}"/>
            </a:ext>
          </a:extLst>
        </xdr:cNvPr>
        <xdr:cNvSpPr txBox="1">
          <a:spLocks noChangeArrowheads="1"/>
        </xdr:cNvSpPr>
      </xdr:nvSpPr>
      <xdr:spPr bwMode="auto">
        <a:xfrm>
          <a:off x="3200400" y="108775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257175</xdr:rowOff>
    </xdr:from>
    <xdr:to>
      <xdr:col>5</xdr:col>
      <xdr:colOff>12700</xdr:colOff>
      <xdr:row>7</xdr:row>
      <xdr:rowOff>57150</xdr:rowOff>
    </xdr:to>
    <xdr:sp macro="" textlink="">
      <xdr:nvSpPr>
        <xdr:cNvPr id="2" name="Text 1">
          <a:extLst>
            <a:ext uri="{FF2B5EF4-FFF2-40B4-BE49-F238E27FC236}">
              <a16:creationId xmlns:a16="http://schemas.microsoft.com/office/drawing/2014/main" id="{00000000-0008-0000-0000-000002000000}"/>
            </a:ext>
          </a:extLst>
        </xdr:cNvPr>
        <xdr:cNvSpPr txBox="1">
          <a:spLocks noChangeArrowheads="1"/>
        </xdr:cNvSpPr>
      </xdr:nvSpPr>
      <xdr:spPr bwMode="auto">
        <a:xfrm>
          <a:off x="0" y="212725"/>
          <a:ext cx="8794750" cy="911225"/>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A public meeting of the City</a:t>
          </a:r>
          <a:r>
            <a:rPr lang="en-US" sz="1000" b="0" i="0" strike="noStrike" baseline="0">
              <a:solidFill>
                <a:srgbClr val="000000"/>
              </a:solidFill>
              <a:latin typeface="Arial"/>
              <a:cs typeface="Arial"/>
            </a:rPr>
            <a:t> of Merrill </a:t>
          </a:r>
          <a:r>
            <a:rPr lang="en-US" sz="1000" b="0" i="0" strike="noStrike">
              <a:solidFill>
                <a:srgbClr val="000000"/>
              </a:solidFill>
              <a:latin typeface="Arial"/>
              <a:cs typeface="Arial"/>
            </a:rPr>
            <a:t>will be held on May</a:t>
          </a:r>
          <a:r>
            <a:rPr lang="en-US" sz="1000" b="0" i="0" strike="noStrike" baseline="0">
              <a:solidFill>
                <a:srgbClr val="000000"/>
              </a:solidFill>
              <a:latin typeface="Arial"/>
              <a:cs typeface="Arial"/>
            </a:rPr>
            <a:t> 12, 2022</a:t>
          </a:r>
          <a:r>
            <a:rPr lang="en-US" sz="1000" b="0" i="0" strike="noStrike">
              <a:solidFill>
                <a:srgbClr val="000000"/>
              </a:solidFill>
              <a:latin typeface="Arial"/>
              <a:cs typeface="Arial"/>
            </a:rPr>
            <a:t> at 6:00 pm at Merrill City Hall, 301 Second Street, Merrill, Oregon. The purpose of this meeting is to discuss the budget for the fiscal year beginning July 1, 2022 as approved by the City of Merrill Budget Committee.  A summary of the budget is presented below. A copy of the budget may be inspected or obtained at 301 Second Street, Merrill, Oregon, between the hours of 8 a.m. and 4 p.m. or online.  This budget is for an annual budget period.  This budget was prepared on a basis of accounting that is the same as the preceding year. City of Merrill website for further postings: www.cityofmerrill.org   </a:t>
          </a:r>
        </a:p>
      </xdr:txBody>
    </xdr:sp>
    <xdr:clientData/>
  </xdr:twoCellAnchor>
  <xdr:twoCellAnchor editAs="oneCell">
    <xdr:from>
      <xdr:col>3</xdr:col>
      <xdr:colOff>419100</xdr:colOff>
      <xdr:row>51</xdr:row>
      <xdr:rowOff>0</xdr:rowOff>
    </xdr:from>
    <xdr:to>
      <xdr:col>3</xdr:col>
      <xdr:colOff>469900</xdr:colOff>
      <xdr:row>52</xdr:row>
      <xdr:rowOff>6350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6242050" y="9683750"/>
          <a:ext cx="50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419100</xdr:colOff>
      <xdr:row>51</xdr:row>
      <xdr:rowOff>0</xdr:rowOff>
    </xdr:from>
    <xdr:to>
      <xdr:col>3</xdr:col>
      <xdr:colOff>469900</xdr:colOff>
      <xdr:row>52</xdr:row>
      <xdr:rowOff>6350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242050" y="9683750"/>
          <a:ext cx="50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51</xdr:row>
      <xdr:rowOff>0</xdr:rowOff>
    </xdr:from>
    <xdr:to>
      <xdr:col>2</xdr:col>
      <xdr:colOff>469900</xdr:colOff>
      <xdr:row>52</xdr:row>
      <xdr:rowOff>6350</xdr:rowOff>
    </xdr:to>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4864100" y="9683750"/>
          <a:ext cx="50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51</xdr:row>
      <xdr:rowOff>0</xdr:rowOff>
    </xdr:from>
    <xdr:to>
      <xdr:col>2</xdr:col>
      <xdr:colOff>469900</xdr:colOff>
      <xdr:row>52</xdr:row>
      <xdr:rowOff>6350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4864100" y="9683750"/>
          <a:ext cx="50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9785-CF51-44E2-B27E-D4C26417A3EE}">
  <sheetPr>
    <pageSetUpPr fitToPage="1"/>
  </sheetPr>
  <dimension ref="A1:E60"/>
  <sheetViews>
    <sheetView tabSelected="1" workbookViewId="0">
      <selection activeCell="H17" sqref="H17"/>
    </sheetView>
  </sheetViews>
  <sheetFormatPr defaultRowHeight="15" x14ac:dyDescent="0.25"/>
  <cols>
    <col min="1" max="1" width="14.5703125" customWidth="1"/>
    <col min="2" max="2" width="27.140625" customWidth="1"/>
    <col min="3" max="3" width="24.85546875" customWidth="1"/>
    <col min="4" max="4" width="18.85546875" customWidth="1"/>
    <col min="5" max="5" width="24.42578125" customWidth="1"/>
  </cols>
  <sheetData>
    <row r="1" spans="1:5" ht="20.25" thickBot="1" x14ac:dyDescent="0.4">
      <c r="A1" s="1" t="s">
        <v>0</v>
      </c>
      <c r="B1" s="117" t="s">
        <v>1</v>
      </c>
      <c r="C1" s="117"/>
      <c r="D1" s="117"/>
      <c r="E1" s="117"/>
    </row>
    <row r="2" spans="1:5" ht="15.75" thickTop="1" x14ac:dyDescent="0.25">
      <c r="A2" s="2"/>
      <c r="E2" s="3"/>
    </row>
    <row r="3" spans="1:5" x14ac:dyDescent="0.25">
      <c r="A3" s="4"/>
      <c r="E3" s="5"/>
    </row>
    <row r="4" spans="1:5" x14ac:dyDescent="0.25">
      <c r="A4" s="4"/>
      <c r="E4" s="5"/>
    </row>
    <row r="5" spans="1:5" x14ac:dyDescent="0.25">
      <c r="A5" s="4"/>
      <c r="E5" s="5"/>
    </row>
    <row r="6" spans="1:5" x14ac:dyDescent="0.25">
      <c r="A6" s="4"/>
      <c r="E6" s="5"/>
    </row>
    <row r="7" spans="1:5" ht="12" customHeight="1" x14ac:dyDescent="0.25">
      <c r="A7" s="4"/>
      <c r="E7" s="5"/>
    </row>
    <row r="8" spans="1:5" ht="15.75" thickBot="1" x14ac:dyDescent="0.3">
      <c r="A8" s="4"/>
      <c r="E8" s="5"/>
    </row>
    <row r="9" spans="1:5" ht="15.75" thickBot="1" x14ac:dyDescent="0.3">
      <c r="A9" s="118" t="s">
        <v>2</v>
      </c>
      <c r="B9" s="119"/>
      <c r="C9" s="6" t="s">
        <v>3</v>
      </c>
      <c r="D9" s="119" t="s">
        <v>4</v>
      </c>
      <c r="E9" s="120"/>
    </row>
    <row r="10" spans="1:5" ht="15.75" thickBot="1" x14ac:dyDescent="0.3">
      <c r="A10" s="49"/>
      <c r="B10" s="50"/>
      <c r="C10" s="50"/>
      <c r="D10" s="50"/>
      <c r="E10" s="51"/>
    </row>
    <row r="11" spans="1:5" x14ac:dyDescent="0.25">
      <c r="A11" s="121" t="s">
        <v>5</v>
      </c>
      <c r="B11" s="122"/>
      <c r="C11" s="122"/>
      <c r="D11" s="122"/>
      <c r="E11" s="123"/>
    </row>
    <row r="12" spans="1:5" x14ac:dyDescent="0.25">
      <c r="A12" s="124" t="s">
        <v>6</v>
      </c>
      <c r="B12" s="125"/>
      <c r="C12" s="7" t="s">
        <v>7</v>
      </c>
      <c r="D12" s="7" t="s">
        <v>8</v>
      </c>
      <c r="E12" s="8" t="s">
        <v>9</v>
      </c>
    </row>
    <row r="13" spans="1:5" x14ac:dyDescent="0.25">
      <c r="A13" s="89"/>
      <c r="B13" s="90"/>
      <c r="C13" s="9" t="s">
        <v>76</v>
      </c>
      <c r="D13" s="9" t="s">
        <v>77</v>
      </c>
      <c r="E13" s="10" t="s">
        <v>78</v>
      </c>
    </row>
    <row r="14" spans="1:5" ht="23.45" customHeight="1" x14ac:dyDescent="0.25">
      <c r="A14" s="126" t="s">
        <v>10</v>
      </c>
      <c r="B14" s="127"/>
      <c r="C14" s="38">
        <v>656331</v>
      </c>
      <c r="D14" s="38">
        <v>527219</v>
      </c>
      <c r="E14" s="38">
        <v>705262</v>
      </c>
    </row>
    <row r="15" spans="1:5" ht="29.45" customHeight="1" x14ac:dyDescent="0.25">
      <c r="A15" s="106" t="s">
        <v>11</v>
      </c>
      <c r="B15" s="107"/>
      <c r="C15" s="38">
        <v>638959</v>
      </c>
      <c r="D15" s="38">
        <v>704732</v>
      </c>
      <c r="E15" s="38">
        <v>728654</v>
      </c>
    </row>
    <row r="16" spans="1:5" ht="31.5" customHeight="1" x14ac:dyDescent="0.25">
      <c r="A16" s="106" t="s">
        <v>12</v>
      </c>
      <c r="B16" s="107"/>
      <c r="C16" s="38">
        <v>203264</v>
      </c>
      <c r="D16" s="38">
        <v>3896613</v>
      </c>
      <c r="E16" s="38">
        <v>4123070</v>
      </c>
    </row>
    <row r="17" spans="1:5" ht="29.1" customHeight="1" x14ac:dyDescent="0.25">
      <c r="A17" s="106" t="s">
        <v>13</v>
      </c>
      <c r="B17" s="107"/>
      <c r="C17" s="38">
        <v>0</v>
      </c>
      <c r="D17" s="38">
        <v>0</v>
      </c>
      <c r="E17" s="38">
        <v>0</v>
      </c>
    </row>
    <row r="18" spans="1:5" ht="27" customHeight="1" x14ac:dyDescent="0.25">
      <c r="A18" s="115" t="s">
        <v>14</v>
      </c>
      <c r="B18" s="116"/>
      <c r="C18" s="38">
        <v>214672</v>
      </c>
      <c r="D18" s="38">
        <v>271266</v>
      </c>
      <c r="E18" s="38">
        <v>556636</v>
      </c>
    </row>
    <row r="19" spans="1:5" ht="26.1" customHeight="1" x14ac:dyDescent="0.25">
      <c r="A19" s="106" t="s">
        <v>15</v>
      </c>
      <c r="B19" s="107"/>
      <c r="C19" s="38">
        <v>7161</v>
      </c>
      <c r="D19" s="38">
        <v>23279</v>
      </c>
      <c r="E19" s="38">
        <v>25312</v>
      </c>
    </row>
    <row r="20" spans="1:5" ht="15.75" thickBot="1" x14ac:dyDescent="0.3">
      <c r="A20" s="108" t="s">
        <v>16</v>
      </c>
      <c r="B20" s="109"/>
      <c r="C20" s="39">
        <v>141721</v>
      </c>
      <c r="D20" s="39">
        <v>143375</v>
      </c>
      <c r="E20" s="39">
        <v>160316</v>
      </c>
    </row>
    <row r="21" spans="1:5" ht="16.5" thickTop="1" thickBot="1" x14ac:dyDescent="0.3">
      <c r="A21" s="110" t="s">
        <v>17</v>
      </c>
      <c r="B21" s="111"/>
      <c r="C21" s="11">
        <f>SUM(C14:C20)</f>
        <v>1862108</v>
      </c>
      <c r="D21" s="11">
        <f>SUM(D14:D20)</f>
        <v>5566484</v>
      </c>
      <c r="E21" s="11">
        <f>SUM(E14:E20)</f>
        <v>6299250</v>
      </c>
    </row>
    <row r="22" spans="1:5" ht="15.75" thickBot="1" x14ac:dyDescent="0.3">
      <c r="A22" s="112"/>
      <c r="B22" s="113"/>
      <c r="C22" s="113"/>
      <c r="D22" s="113"/>
      <c r="E22" s="114"/>
    </row>
    <row r="23" spans="1:5" x14ac:dyDescent="0.25">
      <c r="A23" s="52" t="s">
        <v>18</v>
      </c>
      <c r="B23" s="53"/>
      <c r="C23" s="53"/>
      <c r="D23" s="53"/>
      <c r="E23" s="54"/>
    </row>
    <row r="24" spans="1:5" x14ac:dyDescent="0.25">
      <c r="A24" s="104" t="s">
        <v>19</v>
      </c>
      <c r="B24" s="105"/>
      <c r="C24" s="12">
        <v>404785</v>
      </c>
      <c r="D24" s="12">
        <v>585125</v>
      </c>
      <c r="E24" s="12">
        <v>640287</v>
      </c>
    </row>
    <row r="25" spans="1:5" x14ac:dyDescent="0.25">
      <c r="A25" s="104" t="s">
        <v>20</v>
      </c>
      <c r="B25" s="105"/>
      <c r="C25" s="13">
        <v>283789</v>
      </c>
      <c r="D25" s="13">
        <v>336306</v>
      </c>
      <c r="E25" s="13">
        <v>364428</v>
      </c>
    </row>
    <row r="26" spans="1:5" x14ac:dyDescent="0.25">
      <c r="A26" s="104" t="s">
        <v>21</v>
      </c>
      <c r="B26" s="105"/>
      <c r="C26" s="13">
        <v>13676</v>
      </c>
      <c r="D26" s="13">
        <v>66000</v>
      </c>
      <c r="E26" s="13">
        <v>89000</v>
      </c>
    </row>
    <row r="27" spans="1:5" x14ac:dyDescent="0.25">
      <c r="A27" s="104" t="s">
        <v>22</v>
      </c>
      <c r="B27" s="105"/>
      <c r="C27" s="13">
        <v>230458</v>
      </c>
      <c r="D27" s="13">
        <v>3934459</v>
      </c>
      <c r="E27" s="13">
        <v>4183171</v>
      </c>
    </row>
    <row r="28" spans="1:5" x14ac:dyDescent="0.25">
      <c r="A28" s="104" t="s">
        <v>23</v>
      </c>
      <c r="B28" s="105"/>
      <c r="C28" s="13">
        <v>89427</v>
      </c>
      <c r="D28" s="13">
        <v>91840</v>
      </c>
      <c r="E28" s="13">
        <v>219840</v>
      </c>
    </row>
    <row r="29" spans="1:5" x14ac:dyDescent="0.25">
      <c r="A29" s="104" t="s">
        <v>24</v>
      </c>
      <c r="B29" s="105"/>
      <c r="C29" s="13">
        <v>0</v>
      </c>
      <c r="D29" s="13">
        <v>6000</v>
      </c>
      <c r="E29" s="13">
        <v>6000</v>
      </c>
    </row>
    <row r="30" spans="1:5" x14ac:dyDescent="0.25">
      <c r="A30" s="104" t="s">
        <v>25</v>
      </c>
      <c r="B30" s="105"/>
      <c r="C30" s="13">
        <v>0</v>
      </c>
      <c r="D30" s="13">
        <v>0</v>
      </c>
      <c r="E30" s="13">
        <v>0</v>
      </c>
    </row>
    <row r="31" spans="1:5" ht="15.75" thickBot="1" x14ac:dyDescent="0.3">
      <c r="A31" s="91" t="s">
        <v>26</v>
      </c>
      <c r="B31" s="92"/>
      <c r="C31" s="14">
        <v>839973</v>
      </c>
      <c r="D31" s="14">
        <v>546754</v>
      </c>
      <c r="E31" s="14">
        <v>796524</v>
      </c>
    </row>
    <row r="32" spans="1:5" ht="16.5" thickTop="1" thickBot="1" x14ac:dyDescent="0.3">
      <c r="A32" s="93" t="s">
        <v>27</v>
      </c>
      <c r="B32" s="94"/>
      <c r="C32" s="15">
        <f>SUM(C24:C31)</f>
        <v>1862108</v>
      </c>
      <c r="D32" s="15">
        <f>SUM(D24:D31)</f>
        <v>5566484</v>
      </c>
      <c r="E32" s="15">
        <f>SUM(E24:E31)</f>
        <v>6299250</v>
      </c>
    </row>
    <row r="33" spans="1:5" ht="15.75" thickBot="1" x14ac:dyDescent="0.3">
      <c r="A33" s="49"/>
      <c r="B33" s="50"/>
      <c r="C33" s="50"/>
      <c r="D33" s="50"/>
      <c r="E33" s="51"/>
    </row>
    <row r="34" spans="1:5" x14ac:dyDescent="0.25">
      <c r="A34" s="52" t="s">
        <v>28</v>
      </c>
      <c r="B34" s="53"/>
      <c r="C34" s="53"/>
      <c r="D34" s="53"/>
      <c r="E34" s="54"/>
    </row>
    <row r="35" spans="1:5" x14ac:dyDescent="0.25">
      <c r="A35" s="95" t="s">
        <v>29</v>
      </c>
      <c r="B35" s="96"/>
      <c r="C35" s="16"/>
      <c r="D35" s="17"/>
      <c r="E35" s="18"/>
    </row>
    <row r="36" spans="1:5" ht="15.75" thickBot="1" x14ac:dyDescent="0.3">
      <c r="A36" s="97" t="s">
        <v>30</v>
      </c>
      <c r="B36" s="98"/>
      <c r="C36" s="19"/>
      <c r="D36" s="20"/>
      <c r="E36" s="21"/>
    </row>
    <row r="37" spans="1:5" x14ac:dyDescent="0.25">
      <c r="A37" s="99" t="s">
        <v>31</v>
      </c>
      <c r="B37" s="100"/>
      <c r="C37" s="13">
        <v>597395</v>
      </c>
      <c r="D37" s="13">
        <v>744403</v>
      </c>
      <c r="E37" s="13">
        <v>789600</v>
      </c>
    </row>
    <row r="38" spans="1:5" x14ac:dyDescent="0.25">
      <c r="A38" s="101" t="s">
        <v>32</v>
      </c>
      <c r="B38" s="102"/>
      <c r="C38" s="22">
        <v>2.1</v>
      </c>
      <c r="D38" s="22">
        <v>3.7</v>
      </c>
      <c r="E38" s="22">
        <v>3.7</v>
      </c>
    </row>
    <row r="39" spans="1:5" x14ac:dyDescent="0.25">
      <c r="A39" s="64" t="s">
        <v>33</v>
      </c>
      <c r="B39" s="103"/>
      <c r="C39" s="13">
        <v>91985</v>
      </c>
      <c r="D39" s="13">
        <v>3889803</v>
      </c>
      <c r="E39" s="13">
        <v>4271041</v>
      </c>
    </row>
    <row r="40" spans="1:5" x14ac:dyDescent="0.25">
      <c r="A40" s="66" t="s">
        <v>34</v>
      </c>
      <c r="B40" s="67"/>
      <c r="C40" s="22">
        <v>0.7</v>
      </c>
      <c r="D40" s="22">
        <v>0.5</v>
      </c>
      <c r="E40" s="22">
        <v>0.5</v>
      </c>
    </row>
    <row r="41" spans="1:5" x14ac:dyDescent="0.25">
      <c r="A41" s="64" t="s">
        <v>35</v>
      </c>
      <c r="B41" s="103"/>
      <c r="C41" s="13">
        <v>928250</v>
      </c>
      <c r="D41" s="13">
        <v>661838</v>
      </c>
      <c r="E41" s="13">
        <v>953024</v>
      </c>
    </row>
    <row r="42" spans="1:5" x14ac:dyDescent="0.25">
      <c r="A42" s="66" t="s">
        <v>34</v>
      </c>
      <c r="B42" s="67"/>
      <c r="C42" s="23">
        <v>2.1</v>
      </c>
      <c r="D42" s="23">
        <v>1.35</v>
      </c>
      <c r="E42" s="23">
        <v>1.35</v>
      </c>
    </row>
    <row r="43" spans="1:5" x14ac:dyDescent="0.25">
      <c r="A43" s="64" t="s">
        <v>36</v>
      </c>
      <c r="B43" s="65"/>
      <c r="C43" s="24">
        <v>244478</v>
      </c>
      <c r="D43" s="24">
        <v>270440</v>
      </c>
      <c r="E43" s="24">
        <v>285585</v>
      </c>
    </row>
    <row r="44" spans="1:5" ht="15.75" thickBot="1" x14ac:dyDescent="0.3">
      <c r="A44" s="66" t="s">
        <v>34</v>
      </c>
      <c r="B44" s="67"/>
      <c r="C44" s="25">
        <v>2.1</v>
      </c>
      <c r="D44" s="25">
        <v>1.35</v>
      </c>
      <c r="E44" s="25">
        <v>1.35</v>
      </c>
    </row>
    <row r="45" spans="1:5" ht="15.75" thickTop="1" x14ac:dyDescent="0.25">
      <c r="A45" s="68" t="s">
        <v>37</v>
      </c>
      <c r="B45" s="69"/>
      <c r="C45" s="26">
        <f>C37+C39+C41+C43</f>
        <v>1862108</v>
      </c>
      <c r="D45" s="26">
        <f>D37+D39+D41+D43</f>
        <v>5566484</v>
      </c>
      <c r="E45" s="26">
        <f>E37+E39+E41+E43</f>
        <v>6299250</v>
      </c>
    </row>
    <row r="46" spans="1:5" ht="15.75" thickBot="1" x14ac:dyDescent="0.3">
      <c r="A46" s="70" t="s">
        <v>38</v>
      </c>
      <c r="B46" s="71"/>
      <c r="C46" s="15">
        <v>7</v>
      </c>
      <c r="D46" s="15">
        <v>7</v>
      </c>
      <c r="E46" s="15">
        <v>7</v>
      </c>
    </row>
    <row r="47" spans="1:5" ht="15.75" thickBot="1" x14ac:dyDescent="0.3">
      <c r="A47" s="72" t="s">
        <v>39</v>
      </c>
      <c r="B47" s="73"/>
      <c r="C47" s="73"/>
      <c r="D47" s="73"/>
      <c r="E47" s="74"/>
    </row>
    <row r="48" spans="1:5" x14ac:dyDescent="0.25">
      <c r="A48" s="75" t="s">
        <v>80</v>
      </c>
      <c r="B48" s="76"/>
      <c r="C48" s="76"/>
      <c r="D48" s="76"/>
      <c r="E48" s="77"/>
    </row>
    <row r="49" spans="1:5" x14ac:dyDescent="0.25">
      <c r="A49" s="78" t="s">
        <v>79</v>
      </c>
      <c r="B49" s="79"/>
      <c r="C49" s="79"/>
      <c r="D49" s="79"/>
      <c r="E49" s="80"/>
    </row>
    <row r="50" spans="1:5" ht="15.75" thickBot="1" x14ac:dyDescent="0.3">
      <c r="A50" s="81" t="s">
        <v>74</v>
      </c>
      <c r="B50" s="82"/>
      <c r="C50" s="82"/>
      <c r="D50" s="82"/>
      <c r="E50" s="83"/>
    </row>
    <row r="51" spans="1:5" ht="15.75" thickBot="1" x14ac:dyDescent="0.3">
      <c r="A51" s="84" t="s">
        <v>40</v>
      </c>
      <c r="B51" s="85"/>
      <c r="C51" s="85"/>
      <c r="D51" s="85"/>
      <c r="E51" s="86"/>
    </row>
    <row r="52" spans="1:5" x14ac:dyDescent="0.25">
      <c r="A52" s="87"/>
      <c r="B52" s="88"/>
      <c r="C52" s="27" t="s">
        <v>41</v>
      </c>
      <c r="D52" s="28" t="s">
        <v>41</v>
      </c>
      <c r="E52" s="29" t="s">
        <v>42</v>
      </c>
    </row>
    <row r="53" spans="1:5" x14ac:dyDescent="0.25">
      <c r="A53" s="89"/>
      <c r="B53" s="90"/>
      <c r="C53" s="30" t="s">
        <v>76</v>
      </c>
      <c r="D53" s="31" t="s">
        <v>82</v>
      </c>
      <c r="E53" s="31" t="s">
        <v>81</v>
      </c>
    </row>
    <row r="54" spans="1:5" ht="15.75" thickBot="1" x14ac:dyDescent="0.3">
      <c r="A54" s="62" t="s">
        <v>52</v>
      </c>
      <c r="B54" s="63"/>
      <c r="C54" s="32" t="s">
        <v>43</v>
      </c>
      <c r="D54" s="32" t="s">
        <v>43</v>
      </c>
      <c r="E54" s="33" t="s">
        <v>43</v>
      </c>
    </row>
    <row r="55" spans="1:5" ht="15.75" thickBot="1" x14ac:dyDescent="0.3">
      <c r="A55" s="49"/>
      <c r="B55" s="50"/>
      <c r="C55" s="50"/>
      <c r="D55" s="50"/>
      <c r="E55" s="51"/>
    </row>
    <row r="56" spans="1:5" x14ac:dyDescent="0.25">
      <c r="A56" s="52" t="s">
        <v>44</v>
      </c>
      <c r="B56" s="53"/>
      <c r="C56" s="53"/>
      <c r="D56" s="53"/>
      <c r="E56" s="54"/>
    </row>
    <row r="57" spans="1:5" x14ac:dyDescent="0.25">
      <c r="A57" s="34" t="s">
        <v>45</v>
      </c>
      <c r="B57" s="55" t="s">
        <v>46</v>
      </c>
      <c r="C57" s="56"/>
      <c r="D57" s="55" t="s">
        <v>47</v>
      </c>
      <c r="E57" s="57"/>
    </row>
    <row r="58" spans="1:5" x14ac:dyDescent="0.25">
      <c r="A58" s="35"/>
      <c r="B58" s="58" t="s">
        <v>48</v>
      </c>
      <c r="C58" s="59"/>
      <c r="D58" s="60" t="s">
        <v>49</v>
      </c>
      <c r="E58" s="61"/>
    </row>
    <row r="59" spans="1:5" x14ac:dyDescent="0.25">
      <c r="A59" s="36" t="s">
        <v>50</v>
      </c>
      <c r="B59" s="42">
        <v>2195774.1800000002</v>
      </c>
      <c r="C59" s="43"/>
      <c r="D59" s="44">
        <v>0</v>
      </c>
      <c r="E59" s="45"/>
    </row>
    <row r="60" spans="1:5" ht="15.75" thickBot="1" x14ac:dyDescent="0.3">
      <c r="A60" s="37" t="s">
        <v>51</v>
      </c>
      <c r="B60" s="46">
        <f>SUM(B59)</f>
        <v>2195774.1800000002</v>
      </c>
      <c r="C60" s="47"/>
      <c r="D60" s="46">
        <v>0</v>
      </c>
      <c r="E60" s="48"/>
    </row>
  </sheetData>
  <mergeCells count="58">
    <mergeCell ref="A18:B18"/>
    <mergeCell ref="B1:E1"/>
    <mergeCell ref="A9:B9"/>
    <mergeCell ref="D9:E9"/>
    <mergeCell ref="A10:E10"/>
    <mergeCell ref="A11:E11"/>
    <mergeCell ref="A12:B12"/>
    <mergeCell ref="A13:B13"/>
    <mergeCell ref="A14:B14"/>
    <mergeCell ref="A15:B15"/>
    <mergeCell ref="A16:B16"/>
    <mergeCell ref="A17:B17"/>
    <mergeCell ref="A30:B30"/>
    <mergeCell ref="A19:B19"/>
    <mergeCell ref="A20:B20"/>
    <mergeCell ref="A21:B21"/>
    <mergeCell ref="A22:E22"/>
    <mergeCell ref="A23:E23"/>
    <mergeCell ref="A24:B24"/>
    <mergeCell ref="A25:B25"/>
    <mergeCell ref="A26:B26"/>
    <mergeCell ref="A27:B27"/>
    <mergeCell ref="A28:B28"/>
    <mergeCell ref="A29:B29"/>
    <mergeCell ref="A42:B42"/>
    <mergeCell ref="A31:B31"/>
    <mergeCell ref="A32:B32"/>
    <mergeCell ref="A33:E33"/>
    <mergeCell ref="A34:E34"/>
    <mergeCell ref="A35:B35"/>
    <mergeCell ref="A36:B36"/>
    <mergeCell ref="A37:B37"/>
    <mergeCell ref="A38:B38"/>
    <mergeCell ref="A39:B39"/>
    <mergeCell ref="A40:B40"/>
    <mergeCell ref="A41:B41"/>
    <mergeCell ref="A54:B54"/>
    <mergeCell ref="A43:B43"/>
    <mergeCell ref="A44:B44"/>
    <mergeCell ref="A45:B45"/>
    <mergeCell ref="A46:B46"/>
    <mergeCell ref="A47:E47"/>
    <mergeCell ref="A48:E48"/>
    <mergeCell ref="A49:E49"/>
    <mergeCell ref="A50:E50"/>
    <mergeCell ref="A51:E51"/>
    <mergeCell ref="A52:B52"/>
    <mergeCell ref="A53:B53"/>
    <mergeCell ref="B59:C59"/>
    <mergeCell ref="D59:E59"/>
    <mergeCell ref="B60:C60"/>
    <mergeCell ref="D60:E60"/>
    <mergeCell ref="A55:E55"/>
    <mergeCell ref="A56:E56"/>
    <mergeCell ref="B57:C57"/>
    <mergeCell ref="D57:E57"/>
    <mergeCell ref="B58:C58"/>
    <mergeCell ref="D58:E58"/>
  </mergeCells>
  <pageMargins left="0.7" right="0.7" top="0.75" bottom="0.75" header="0.3" footer="0.3"/>
  <pageSetup scale="7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478E-CE8A-4994-B4C5-510CA74E08A0}">
  <sheetPr>
    <pageSetUpPr fitToPage="1"/>
  </sheetPr>
  <dimension ref="A1:E60"/>
  <sheetViews>
    <sheetView workbookViewId="0">
      <selection activeCell="E14" sqref="E14"/>
    </sheetView>
  </sheetViews>
  <sheetFormatPr defaultRowHeight="15" x14ac:dyDescent="0.25"/>
  <cols>
    <col min="1" max="1" width="14.5703125" customWidth="1"/>
    <col min="2" max="2" width="27.140625" customWidth="1"/>
    <col min="3" max="3" width="24.85546875" customWidth="1"/>
    <col min="4" max="4" width="18.85546875" customWidth="1"/>
    <col min="5" max="5" width="24.42578125" customWidth="1"/>
  </cols>
  <sheetData>
    <row r="1" spans="1:5" ht="20.25" thickBot="1" x14ac:dyDescent="0.4">
      <c r="A1" s="1" t="s">
        <v>0</v>
      </c>
      <c r="B1" s="117" t="s">
        <v>1</v>
      </c>
      <c r="C1" s="117"/>
      <c r="D1" s="117"/>
      <c r="E1" s="117"/>
    </row>
    <row r="2" spans="1:5" ht="15.75" thickTop="1" x14ac:dyDescent="0.25">
      <c r="A2" s="2"/>
      <c r="E2" s="3"/>
    </row>
    <row r="3" spans="1:5" x14ac:dyDescent="0.25">
      <c r="A3" s="4"/>
      <c r="E3" s="5"/>
    </row>
    <row r="4" spans="1:5" x14ac:dyDescent="0.25">
      <c r="A4" s="4"/>
      <c r="E4" s="5"/>
    </row>
    <row r="5" spans="1:5" x14ac:dyDescent="0.25">
      <c r="A5" s="4"/>
      <c r="E5" s="5"/>
    </row>
    <row r="6" spans="1:5" x14ac:dyDescent="0.25">
      <c r="A6" s="4"/>
      <c r="E6" s="5"/>
    </row>
    <row r="7" spans="1:5" ht="12" customHeight="1" x14ac:dyDescent="0.25">
      <c r="A7" s="4"/>
      <c r="E7" s="5"/>
    </row>
    <row r="8" spans="1:5" ht="15.75" thickBot="1" x14ac:dyDescent="0.3">
      <c r="A8" s="4"/>
      <c r="E8" s="5"/>
    </row>
    <row r="9" spans="1:5" ht="15.75" thickBot="1" x14ac:dyDescent="0.3">
      <c r="A9" s="118" t="s">
        <v>2</v>
      </c>
      <c r="B9" s="119"/>
      <c r="C9" s="6" t="s">
        <v>3</v>
      </c>
      <c r="D9" s="119" t="s">
        <v>4</v>
      </c>
      <c r="E9" s="120"/>
    </row>
    <row r="10" spans="1:5" ht="15.75" thickBot="1" x14ac:dyDescent="0.3">
      <c r="A10" s="49"/>
      <c r="B10" s="50"/>
      <c r="C10" s="50"/>
      <c r="D10" s="50"/>
      <c r="E10" s="51"/>
    </row>
    <row r="11" spans="1:5" x14ac:dyDescent="0.25">
      <c r="A11" s="121" t="s">
        <v>5</v>
      </c>
      <c r="B11" s="122"/>
      <c r="C11" s="122"/>
      <c r="D11" s="122"/>
      <c r="E11" s="123"/>
    </row>
    <row r="12" spans="1:5" x14ac:dyDescent="0.25">
      <c r="A12" s="124" t="s">
        <v>6</v>
      </c>
      <c r="B12" s="125"/>
      <c r="C12" s="7" t="s">
        <v>7</v>
      </c>
      <c r="D12" s="7" t="s">
        <v>8</v>
      </c>
      <c r="E12" s="8" t="s">
        <v>9</v>
      </c>
    </row>
    <row r="13" spans="1:5" x14ac:dyDescent="0.25">
      <c r="A13" s="89"/>
      <c r="B13" s="90"/>
      <c r="C13" s="9" t="s">
        <v>70</v>
      </c>
      <c r="D13" s="9" t="s">
        <v>71</v>
      </c>
      <c r="E13" s="10" t="s">
        <v>72</v>
      </c>
    </row>
    <row r="14" spans="1:5" ht="23.45" customHeight="1" x14ac:dyDescent="0.25">
      <c r="A14" s="126" t="s">
        <v>10</v>
      </c>
      <c r="B14" s="127"/>
      <c r="C14" s="38">
        <v>708006</v>
      </c>
      <c r="D14" s="38">
        <v>595761</v>
      </c>
      <c r="E14" s="38">
        <v>527219</v>
      </c>
    </row>
    <row r="15" spans="1:5" ht="29.45" customHeight="1" x14ac:dyDescent="0.25">
      <c r="A15" s="106" t="s">
        <v>11</v>
      </c>
      <c r="B15" s="107"/>
      <c r="C15" s="38">
        <v>631399</v>
      </c>
      <c r="D15" s="38">
        <v>683982</v>
      </c>
      <c r="E15" s="38">
        <v>679382</v>
      </c>
    </row>
    <row r="16" spans="1:5" ht="31.5" customHeight="1" x14ac:dyDescent="0.25">
      <c r="A16" s="106" t="s">
        <v>12</v>
      </c>
      <c r="B16" s="107"/>
      <c r="C16" s="38">
        <v>452981</v>
      </c>
      <c r="D16" s="38">
        <v>4357443</v>
      </c>
      <c r="E16" s="38">
        <v>3896613</v>
      </c>
    </row>
    <row r="17" spans="1:5" ht="29.1" customHeight="1" x14ac:dyDescent="0.25">
      <c r="A17" s="106" t="s">
        <v>13</v>
      </c>
      <c r="B17" s="107"/>
      <c r="C17" s="38">
        <v>0</v>
      </c>
      <c r="D17" s="38">
        <v>0</v>
      </c>
      <c r="E17" s="38">
        <v>0</v>
      </c>
    </row>
    <row r="18" spans="1:5" ht="27" customHeight="1" x14ac:dyDescent="0.25">
      <c r="A18" s="115" t="s">
        <v>14</v>
      </c>
      <c r="B18" s="116"/>
      <c r="C18" s="38">
        <v>482268</v>
      </c>
      <c r="D18" s="38">
        <v>276685</v>
      </c>
      <c r="E18" s="38">
        <v>271266</v>
      </c>
    </row>
    <row r="19" spans="1:5" ht="26.1" customHeight="1" x14ac:dyDescent="0.25">
      <c r="A19" s="106" t="s">
        <v>15</v>
      </c>
      <c r="B19" s="107"/>
      <c r="C19" s="38">
        <v>12973</v>
      </c>
      <c r="D19" s="38">
        <v>17088</v>
      </c>
      <c r="E19" s="38">
        <v>23279</v>
      </c>
    </row>
    <row r="20" spans="1:5" ht="15.75" thickBot="1" x14ac:dyDescent="0.3">
      <c r="A20" s="108" t="s">
        <v>16</v>
      </c>
      <c r="B20" s="109"/>
      <c r="C20" s="39">
        <v>133357</v>
      </c>
      <c r="D20" s="39">
        <v>141721</v>
      </c>
      <c r="E20" s="39">
        <v>143375</v>
      </c>
    </row>
    <row r="21" spans="1:5" ht="16.5" thickTop="1" thickBot="1" x14ac:dyDescent="0.3">
      <c r="A21" s="110" t="s">
        <v>17</v>
      </c>
      <c r="B21" s="111"/>
      <c r="C21" s="11">
        <f>SUM(C14:C20)</f>
        <v>2420984</v>
      </c>
      <c r="D21" s="11">
        <f>SUM(D14:D20)</f>
        <v>6072680</v>
      </c>
      <c r="E21" s="11">
        <f>SUM(E14:E20)</f>
        <v>5541134</v>
      </c>
    </row>
    <row r="22" spans="1:5" ht="15.75" thickBot="1" x14ac:dyDescent="0.3">
      <c r="A22" s="112"/>
      <c r="B22" s="113"/>
      <c r="C22" s="113"/>
      <c r="D22" s="113"/>
      <c r="E22" s="114"/>
    </row>
    <row r="23" spans="1:5" x14ac:dyDescent="0.25">
      <c r="A23" s="52" t="s">
        <v>18</v>
      </c>
      <c r="B23" s="53"/>
      <c r="C23" s="53"/>
      <c r="D23" s="53"/>
      <c r="E23" s="54"/>
    </row>
    <row r="24" spans="1:5" x14ac:dyDescent="0.25">
      <c r="A24" s="104" t="s">
        <v>19</v>
      </c>
      <c r="B24" s="105"/>
      <c r="C24" s="12">
        <v>358640</v>
      </c>
      <c r="D24" s="12">
        <v>494507</v>
      </c>
      <c r="E24" s="12">
        <v>585125</v>
      </c>
    </row>
    <row r="25" spans="1:5" x14ac:dyDescent="0.25">
      <c r="A25" s="104" t="s">
        <v>20</v>
      </c>
      <c r="B25" s="105"/>
      <c r="C25" s="13">
        <v>260550</v>
      </c>
      <c r="D25" s="13">
        <v>306325</v>
      </c>
      <c r="E25" s="13">
        <v>324655</v>
      </c>
    </row>
    <row r="26" spans="1:5" x14ac:dyDescent="0.25">
      <c r="A26" s="104" t="s">
        <v>21</v>
      </c>
      <c r="B26" s="105"/>
      <c r="C26" s="13">
        <v>4036</v>
      </c>
      <c r="D26" s="13">
        <v>61000</v>
      </c>
      <c r="E26" s="13">
        <v>66000</v>
      </c>
    </row>
    <row r="27" spans="1:5" x14ac:dyDescent="0.25">
      <c r="A27" s="104" t="s">
        <v>22</v>
      </c>
      <c r="B27" s="105"/>
      <c r="C27" s="13">
        <v>626362</v>
      </c>
      <c r="D27" s="13">
        <v>4401701</v>
      </c>
      <c r="E27" s="13">
        <v>3934459</v>
      </c>
    </row>
    <row r="28" spans="1:5" x14ac:dyDescent="0.25">
      <c r="A28" s="104" t="s">
        <v>23</v>
      </c>
      <c r="B28" s="105"/>
      <c r="C28" s="13">
        <v>585302</v>
      </c>
      <c r="D28" s="13">
        <v>95440</v>
      </c>
      <c r="E28" s="13">
        <v>91840</v>
      </c>
    </row>
    <row r="29" spans="1:5" x14ac:dyDescent="0.25">
      <c r="A29" s="104" t="s">
        <v>24</v>
      </c>
      <c r="B29" s="105"/>
      <c r="C29" s="13">
        <v>5000</v>
      </c>
      <c r="D29" s="13">
        <v>6000</v>
      </c>
      <c r="E29" s="13">
        <v>6000</v>
      </c>
    </row>
    <row r="30" spans="1:5" x14ac:dyDescent="0.25">
      <c r="A30" s="104" t="s">
        <v>25</v>
      </c>
      <c r="B30" s="105"/>
      <c r="C30" s="13">
        <v>0</v>
      </c>
      <c r="D30" s="13">
        <v>0</v>
      </c>
      <c r="E30" s="13">
        <v>0</v>
      </c>
    </row>
    <row r="31" spans="1:5" ht="15.75" thickBot="1" x14ac:dyDescent="0.3">
      <c r="A31" s="91" t="s">
        <v>26</v>
      </c>
      <c r="B31" s="92"/>
      <c r="C31" s="14">
        <v>581094</v>
      </c>
      <c r="D31" s="14">
        <v>707707</v>
      </c>
      <c r="E31" s="14">
        <v>533055</v>
      </c>
    </row>
    <row r="32" spans="1:5" ht="16.5" thickTop="1" thickBot="1" x14ac:dyDescent="0.3">
      <c r="A32" s="93" t="s">
        <v>27</v>
      </c>
      <c r="B32" s="94"/>
      <c r="C32" s="15">
        <f>SUM(C24:C31)</f>
        <v>2420984</v>
      </c>
      <c r="D32" s="15">
        <f>SUM(D24:D31)</f>
        <v>6072680</v>
      </c>
      <c r="E32" s="15">
        <f>SUM(E24:E31)</f>
        <v>5541134</v>
      </c>
    </row>
    <row r="33" spans="1:5" ht="15.75" thickBot="1" x14ac:dyDescent="0.3">
      <c r="A33" s="49"/>
      <c r="B33" s="50"/>
      <c r="C33" s="50"/>
      <c r="D33" s="50"/>
      <c r="E33" s="51"/>
    </row>
    <row r="34" spans="1:5" x14ac:dyDescent="0.25">
      <c r="A34" s="52" t="s">
        <v>28</v>
      </c>
      <c r="B34" s="53"/>
      <c r="C34" s="53"/>
      <c r="D34" s="53"/>
      <c r="E34" s="54"/>
    </row>
    <row r="35" spans="1:5" x14ac:dyDescent="0.25">
      <c r="A35" s="95" t="s">
        <v>29</v>
      </c>
      <c r="B35" s="96"/>
      <c r="C35" s="16"/>
      <c r="D35" s="17"/>
      <c r="E35" s="18"/>
    </row>
    <row r="36" spans="1:5" ht="15.75" thickBot="1" x14ac:dyDescent="0.3">
      <c r="A36" s="97" t="s">
        <v>30</v>
      </c>
      <c r="B36" s="98"/>
      <c r="C36" s="19"/>
      <c r="D36" s="20"/>
      <c r="E36" s="21"/>
    </row>
    <row r="37" spans="1:5" x14ac:dyDescent="0.25">
      <c r="A37" s="99" t="s">
        <v>31</v>
      </c>
      <c r="B37" s="100"/>
      <c r="C37" s="13">
        <v>517650</v>
      </c>
      <c r="D37" s="13">
        <v>631754</v>
      </c>
      <c r="E37" s="13">
        <v>740353</v>
      </c>
    </row>
    <row r="38" spans="1:5" x14ac:dyDescent="0.25">
      <c r="A38" s="101" t="s">
        <v>32</v>
      </c>
      <c r="B38" s="102"/>
      <c r="C38" s="22">
        <v>2.1</v>
      </c>
      <c r="D38" s="22">
        <v>3.7</v>
      </c>
      <c r="E38" s="22">
        <v>3.7</v>
      </c>
    </row>
    <row r="39" spans="1:5" x14ac:dyDescent="0.25">
      <c r="A39" s="64" t="s">
        <v>33</v>
      </c>
      <c r="B39" s="103"/>
      <c r="C39" s="13">
        <v>277010</v>
      </c>
      <c r="D39" s="13">
        <v>3887897</v>
      </c>
      <c r="E39" s="13">
        <v>3889803</v>
      </c>
    </row>
    <row r="40" spans="1:5" x14ac:dyDescent="0.25">
      <c r="A40" s="66" t="s">
        <v>34</v>
      </c>
      <c r="B40" s="67"/>
      <c r="C40" s="22">
        <v>0.7</v>
      </c>
      <c r="D40" s="22">
        <v>0.5</v>
      </c>
      <c r="E40" s="22">
        <v>0.5</v>
      </c>
    </row>
    <row r="41" spans="1:5" x14ac:dyDescent="0.25">
      <c r="A41" s="64" t="s">
        <v>35</v>
      </c>
      <c r="B41" s="103"/>
      <c r="C41" s="13">
        <v>1424690</v>
      </c>
      <c r="D41" s="13">
        <v>1298762</v>
      </c>
      <c r="E41" s="13">
        <v>640538</v>
      </c>
    </row>
    <row r="42" spans="1:5" x14ac:dyDescent="0.25">
      <c r="A42" s="66" t="s">
        <v>34</v>
      </c>
      <c r="B42" s="67"/>
      <c r="C42" s="23">
        <v>2.1</v>
      </c>
      <c r="D42" s="23">
        <v>1.35</v>
      </c>
      <c r="E42" s="23">
        <v>1.35</v>
      </c>
    </row>
    <row r="43" spans="1:5" x14ac:dyDescent="0.25">
      <c r="A43" s="64" t="s">
        <v>36</v>
      </c>
      <c r="B43" s="65"/>
      <c r="C43" s="24">
        <v>201634</v>
      </c>
      <c r="D43" s="24">
        <v>254267</v>
      </c>
      <c r="E43" s="24">
        <v>270440</v>
      </c>
    </row>
    <row r="44" spans="1:5" ht="15.75" thickBot="1" x14ac:dyDescent="0.3">
      <c r="A44" s="66" t="s">
        <v>34</v>
      </c>
      <c r="B44" s="67"/>
      <c r="C44" s="25">
        <v>2.1</v>
      </c>
      <c r="D44" s="25">
        <v>1.35</v>
      </c>
      <c r="E44" s="25">
        <v>1.35</v>
      </c>
    </row>
    <row r="45" spans="1:5" ht="15.75" thickTop="1" x14ac:dyDescent="0.25">
      <c r="A45" s="68" t="s">
        <v>37</v>
      </c>
      <c r="B45" s="69"/>
      <c r="C45" s="26">
        <f>C37+C39+C41+C43</f>
        <v>2420984</v>
      </c>
      <c r="D45" s="26">
        <f>D37+D39+D41+D43</f>
        <v>6072680</v>
      </c>
      <c r="E45" s="26">
        <f>E37+E39+E41+E43</f>
        <v>5541134</v>
      </c>
    </row>
    <row r="46" spans="1:5" ht="15.75" thickBot="1" x14ac:dyDescent="0.3">
      <c r="A46" s="70" t="s">
        <v>38</v>
      </c>
      <c r="B46" s="71"/>
      <c r="C46" s="15">
        <v>7</v>
      </c>
      <c r="D46" s="15">
        <v>7</v>
      </c>
      <c r="E46" s="15">
        <v>7</v>
      </c>
    </row>
    <row r="47" spans="1:5" ht="15.75" thickBot="1" x14ac:dyDescent="0.3">
      <c r="A47" s="72" t="s">
        <v>39</v>
      </c>
      <c r="B47" s="73"/>
      <c r="C47" s="73"/>
      <c r="D47" s="73"/>
      <c r="E47" s="74"/>
    </row>
    <row r="48" spans="1:5" x14ac:dyDescent="0.25">
      <c r="A48" s="75" t="s">
        <v>75</v>
      </c>
      <c r="B48" s="76"/>
      <c r="C48" s="76"/>
      <c r="D48" s="76"/>
      <c r="E48" s="77"/>
    </row>
    <row r="49" spans="1:5" x14ac:dyDescent="0.25">
      <c r="A49" s="78" t="s">
        <v>68</v>
      </c>
      <c r="B49" s="79"/>
      <c r="C49" s="79"/>
      <c r="D49" s="79"/>
      <c r="E49" s="80"/>
    </row>
    <row r="50" spans="1:5" ht="15.75" thickBot="1" x14ac:dyDescent="0.3">
      <c r="A50" s="81" t="s">
        <v>74</v>
      </c>
      <c r="B50" s="82"/>
      <c r="C50" s="82"/>
      <c r="D50" s="82"/>
      <c r="E50" s="83"/>
    </row>
    <row r="51" spans="1:5" ht="15.75" thickBot="1" x14ac:dyDescent="0.3">
      <c r="A51" s="84" t="s">
        <v>40</v>
      </c>
      <c r="B51" s="85"/>
      <c r="C51" s="85"/>
      <c r="D51" s="85"/>
      <c r="E51" s="86"/>
    </row>
    <row r="52" spans="1:5" x14ac:dyDescent="0.25">
      <c r="A52" s="87"/>
      <c r="B52" s="88"/>
      <c r="C52" s="27" t="s">
        <v>41</v>
      </c>
      <c r="D52" s="28" t="s">
        <v>41</v>
      </c>
      <c r="E52" s="29" t="s">
        <v>42</v>
      </c>
    </row>
    <row r="53" spans="1:5" x14ac:dyDescent="0.25">
      <c r="A53" s="89"/>
      <c r="B53" s="90"/>
      <c r="C53" s="30" t="s">
        <v>65</v>
      </c>
      <c r="D53" s="31" t="s">
        <v>66</v>
      </c>
      <c r="E53" s="31" t="s">
        <v>73</v>
      </c>
    </row>
    <row r="54" spans="1:5" ht="15.75" thickBot="1" x14ac:dyDescent="0.3">
      <c r="A54" s="62" t="s">
        <v>52</v>
      </c>
      <c r="B54" s="63"/>
      <c r="C54" s="32" t="s">
        <v>43</v>
      </c>
      <c r="D54" s="32" t="s">
        <v>43</v>
      </c>
      <c r="E54" s="33" t="s">
        <v>43</v>
      </c>
    </row>
    <row r="55" spans="1:5" ht="15.75" thickBot="1" x14ac:dyDescent="0.3">
      <c r="A55" s="49"/>
      <c r="B55" s="50"/>
      <c r="C55" s="50"/>
      <c r="D55" s="50"/>
      <c r="E55" s="51"/>
    </row>
    <row r="56" spans="1:5" x14ac:dyDescent="0.25">
      <c r="A56" s="52" t="s">
        <v>44</v>
      </c>
      <c r="B56" s="53"/>
      <c r="C56" s="53"/>
      <c r="D56" s="53"/>
      <c r="E56" s="54"/>
    </row>
    <row r="57" spans="1:5" x14ac:dyDescent="0.25">
      <c r="A57" s="34" t="s">
        <v>45</v>
      </c>
      <c r="B57" s="55" t="s">
        <v>46</v>
      </c>
      <c r="C57" s="56"/>
      <c r="D57" s="55" t="s">
        <v>47</v>
      </c>
      <c r="E57" s="57"/>
    </row>
    <row r="58" spans="1:5" x14ac:dyDescent="0.25">
      <c r="A58" s="35"/>
      <c r="B58" s="58" t="s">
        <v>48</v>
      </c>
      <c r="C58" s="59"/>
      <c r="D58" s="60" t="s">
        <v>49</v>
      </c>
      <c r="E58" s="61"/>
    </row>
    <row r="59" spans="1:5" x14ac:dyDescent="0.25">
      <c r="A59" s="36" t="s">
        <v>50</v>
      </c>
      <c r="B59" s="42">
        <v>2300220</v>
      </c>
      <c r="C59" s="43"/>
      <c r="D59" s="44">
        <v>0</v>
      </c>
      <c r="E59" s="45"/>
    </row>
    <row r="60" spans="1:5" ht="15.75" thickBot="1" x14ac:dyDescent="0.3">
      <c r="A60" s="37" t="s">
        <v>51</v>
      </c>
      <c r="B60" s="46">
        <f>SUM(B59)</f>
        <v>2300220</v>
      </c>
      <c r="C60" s="47"/>
      <c r="D60" s="46">
        <v>0</v>
      </c>
      <c r="E60" s="48"/>
    </row>
  </sheetData>
  <mergeCells count="58">
    <mergeCell ref="B59:C59"/>
    <mergeCell ref="D59:E59"/>
    <mergeCell ref="B60:C60"/>
    <mergeCell ref="D60:E60"/>
    <mergeCell ref="A55:E55"/>
    <mergeCell ref="A56:E56"/>
    <mergeCell ref="B57:C57"/>
    <mergeCell ref="D57:E57"/>
    <mergeCell ref="B58:C58"/>
    <mergeCell ref="D58:E58"/>
    <mergeCell ref="A54:B54"/>
    <mergeCell ref="A43:B43"/>
    <mergeCell ref="A44:B44"/>
    <mergeCell ref="A45:B45"/>
    <mergeCell ref="A46:B46"/>
    <mergeCell ref="A47:E47"/>
    <mergeCell ref="A48:E48"/>
    <mergeCell ref="A49:E49"/>
    <mergeCell ref="A50:E50"/>
    <mergeCell ref="A51:E51"/>
    <mergeCell ref="A52:B52"/>
    <mergeCell ref="A53:B53"/>
    <mergeCell ref="A42:B42"/>
    <mergeCell ref="A31:B31"/>
    <mergeCell ref="A32:B32"/>
    <mergeCell ref="A33:E33"/>
    <mergeCell ref="A34:E34"/>
    <mergeCell ref="A35:B35"/>
    <mergeCell ref="A36:B36"/>
    <mergeCell ref="A37:B37"/>
    <mergeCell ref="A38:B38"/>
    <mergeCell ref="A39:B39"/>
    <mergeCell ref="A40:B40"/>
    <mergeCell ref="A41:B41"/>
    <mergeCell ref="A30:B30"/>
    <mergeCell ref="A19:B19"/>
    <mergeCell ref="A20:B20"/>
    <mergeCell ref="A21:B21"/>
    <mergeCell ref="A22:E22"/>
    <mergeCell ref="A23:E23"/>
    <mergeCell ref="A24:B24"/>
    <mergeCell ref="A25:B25"/>
    <mergeCell ref="A26:B26"/>
    <mergeCell ref="A27:B27"/>
    <mergeCell ref="A28:B28"/>
    <mergeCell ref="A29:B29"/>
    <mergeCell ref="A18:B18"/>
    <mergeCell ref="B1:E1"/>
    <mergeCell ref="A9:B9"/>
    <mergeCell ref="D9:E9"/>
    <mergeCell ref="A10:E10"/>
    <mergeCell ref="A11:E11"/>
    <mergeCell ref="A12:B12"/>
    <mergeCell ref="A13:B13"/>
    <mergeCell ref="A14:B14"/>
    <mergeCell ref="A15:B15"/>
    <mergeCell ref="A16:B16"/>
    <mergeCell ref="A17:B17"/>
  </mergeCells>
  <pageMargins left="0.7" right="0.7" top="0.75" bottom="0.75" header="0.3" footer="0.3"/>
  <pageSetup scale="7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D8AF-EA79-40A7-B926-5652EAC0A039}">
  <sheetPr>
    <pageSetUpPr fitToPage="1"/>
  </sheetPr>
  <dimension ref="A1:E60"/>
  <sheetViews>
    <sheetView topLeftCell="A34" workbookViewId="0">
      <selection activeCell="E42" sqref="E42"/>
    </sheetView>
  </sheetViews>
  <sheetFormatPr defaultRowHeight="15" x14ac:dyDescent="0.25"/>
  <cols>
    <col min="1" max="1" width="14.5703125" customWidth="1"/>
    <col min="2" max="2" width="27.140625" customWidth="1"/>
    <col min="3" max="3" width="24.85546875" customWidth="1"/>
    <col min="4" max="4" width="18.85546875" customWidth="1"/>
    <col min="5" max="5" width="24.42578125" customWidth="1"/>
  </cols>
  <sheetData>
    <row r="1" spans="1:5" ht="20.25" thickBot="1" x14ac:dyDescent="0.4">
      <c r="A1" s="1" t="s">
        <v>0</v>
      </c>
      <c r="B1" s="117" t="s">
        <v>1</v>
      </c>
      <c r="C1" s="117"/>
      <c r="D1" s="117"/>
      <c r="E1" s="117"/>
    </row>
    <row r="2" spans="1:5" ht="15.75" thickTop="1" x14ac:dyDescent="0.25">
      <c r="A2" s="2"/>
      <c r="E2" s="3"/>
    </row>
    <row r="3" spans="1:5" x14ac:dyDescent="0.25">
      <c r="A3" s="4"/>
      <c r="E3" s="5"/>
    </row>
    <row r="4" spans="1:5" x14ac:dyDescent="0.25">
      <c r="A4" s="4"/>
      <c r="E4" s="5"/>
    </row>
    <row r="5" spans="1:5" x14ac:dyDescent="0.25">
      <c r="A5" s="4"/>
      <c r="E5" s="5"/>
    </row>
    <row r="6" spans="1:5" x14ac:dyDescent="0.25">
      <c r="A6" s="4"/>
      <c r="E6" s="5"/>
    </row>
    <row r="7" spans="1:5" ht="12" customHeight="1" x14ac:dyDescent="0.25">
      <c r="A7" s="4"/>
      <c r="E7" s="5"/>
    </row>
    <row r="8" spans="1:5" ht="15.75" thickBot="1" x14ac:dyDescent="0.3">
      <c r="A8" s="4"/>
      <c r="E8" s="5"/>
    </row>
    <row r="9" spans="1:5" ht="15.75" thickBot="1" x14ac:dyDescent="0.3">
      <c r="A9" s="118" t="s">
        <v>2</v>
      </c>
      <c r="B9" s="119"/>
      <c r="C9" s="6" t="s">
        <v>3</v>
      </c>
      <c r="D9" s="119" t="s">
        <v>4</v>
      </c>
      <c r="E9" s="120"/>
    </row>
    <row r="10" spans="1:5" ht="15.75" thickBot="1" x14ac:dyDescent="0.3">
      <c r="A10" s="49"/>
      <c r="B10" s="50"/>
      <c r="C10" s="50"/>
      <c r="D10" s="50"/>
      <c r="E10" s="51"/>
    </row>
    <row r="11" spans="1:5" x14ac:dyDescent="0.25">
      <c r="A11" s="121" t="s">
        <v>5</v>
      </c>
      <c r="B11" s="122"/>
      <c r="C11" s="122"/>
      <c r="D11" s="122"/>
      <c r="E11" s="123"/>
    </row>
    <row r="12" spans="1:5" x14ac:dyDescent="0.25">
      <c r="A12" s="124" t="s">
        <v>6</v>
      </c>
      <c r="B12" s="125"/>
      <c r="C12" s="7" t="s">
        <v>7</v>
      </c>
      <c r="D12" s="7" t="s">
        <v>8</v>
      </c>
      <c r="E12" s="8" t="s">
        <v>9</v>
      </c>
    </row>
    <row r="13" spans="1:5" x14ac:dyDescent="0.25">
      <c r="A13" s="89"/>
      <c r="B13" s="90"/>
      <c r="C13" s="9" t="s">
        <v>62</v>
      </c>
      <c r="D13" s="9" t="s">
        <v>63</v>
      </c>
      <c r="E13" s="10" t="s">
        <v>64</v>
      </c>
    </row>
    <row r="14" spans="1:5" ht="23.45" customHeight="1" x14ac:dyDescent="0.25">
      <c r="A14" s="126" t="s">
        <v>10</v>
      </c>
      <c r="B14" s="127"/>
      <c r="C14" s="38">
        <v>538578</v>
      </c>
      <c r="D14" s="38">
        <v>599878</v>
      </c>
      <c r="E14" s="38">
        <v>595761</v>
      </c>
    </row>
    <row r="15" spans="1:5" ht="29.45" customHeight="1" x14ac:dyDescent="0.25">
      <c r="A15" s="106" t="s">
        <v>11</v>
      </c>
      <c r="B15" s="107"/>
      <c r="C15" s="38">
        <v>623751</v>
      </c>
      <c r="D15" s="38">
        <v>669353</v>
      </c>
      <c r="E15" s="38">
        <v>683982</v>
      </c>
    </row>
    <row r="16" spans="1:5" ht="31.5" customHeight="1" x14ac:dyDescent="0.25">
      <c r="A16" s="106" t="s">
        <v>12</v>
      </c>
      <c r="B16" s="107"/>
      <c r="C16" s="38">
        <v>288187</v>
      </c>
      <c r="D16" s="38">
        <v>2694057</v>
      </c>
      <c r="E16" s="38">
        <v>4357443</v>
      </c>
    </row>
    <row r="17" spans="1:5" ht="29.1" customHeight="1" x14ac:dyDescent="0.25">
      <c r="A17" s="106" t="s">
        <v>13</v>
      </c>
      <c r="B17" s="107"/>
      <c r="C17" s="38">
        <v>0</v>
      </c>
      <c r="D17" s="38">
        <v>0</v>
      </c>
      <c r="E17" s="38">
        <v>0</v>
      </c>
    </row>
    <row r="18" spans="1:5" ht="27" customHeight="1" x14ac:dyDescent="0.25">
      <c r="A18" s="115" t="s">
        <v>14</v>
      </c>
      <c r="B18" s="116"/>
      <c r="C18" s="38">
        <v>290553</v>
      </c>
      <c r="D18" s="38">
        <v>630283</v>
      </c>
      <c r="E18" s="38">
        <v>276685</v>
      </c>
    </row>
    <row r="19" spans="1:5" ht="26.1" customHeight="1" x14ac:dyDescent="0.25">
      <c r="A19" s="106" t="s">
        <v>15</v>
      </c>
      <c r="B19" s="107"/>
      <c r="C19" s="38">
        <v>3974</v>
      </c>
      <c r="D19" s="38">
        <v>16262</v>
      </c>
      <c r="E19" s="38">
        <v>17088</v>
      </c>
    </row>
    <row r="20" spans="1:5" ht="15.75" thickBot="1" x14ac:dyDescent="0.3">
      <c r="A20" s="108" t="s">
        <v>16</v>
      </c>
      <c r="B20" s="109"/>
      <c r="C20" s="39">
        <v>131021</v>
      </c>
      <c r="D20" s="39">
        <v>133357</v>
      </c>
      <c r="E20" s="39">
        <v>141721</v>
      </c>
    </row>
    <row r="21" spans="1:5" ht="16.5" thickTop="1" thickBot="1" x14ac:dyDescent="0.3">
      <c r="A21" s="110" t="s">
        <v>17</v>
      </c>
      <c r="B21" s="111"/>
      <c r="C21" s="11">
        <f>SUM(C14:C20)</f>
        <v>1876064</v>
      </c>
      <c r="D21" s="11">
        <f>SUM(D14:D20)</f>
        <v>4743190</v>
      </c>
      <c r="E21" s="11">
        <f>SUM(E14:E20)</f>
        <v>6072680</v>
      </c>
    </row>
    <row r="22" spans="1:5" ht="15.75" thickBot="1" x14ac:dyDescent="0.3">
      <c r="A22" s="112"/>
      <c r="B22" s="113"/>
      <c r="C22" s="113"/>
      <c r="D22" s="113"/>
      <c r="E22" s="114"/>
    </row>
    <row r="23" spans="1:5" x14ac:dyDescent="0.25">
      <c r="A23" s="52" t="s">
        <v>18</v>
      </c>
      <c r="B23" s="53"/>
      <c r="C23" s="53"/>
      <c r="D23" s="53"/>
      <c r="E23" s="54"/>
    </row>
    <row r="24" spans="1:5" x14ac:dyDescent="0.25">
      <c r="A24" s="104" t="s">
        <v>19</v>
      </c>
      <c r="B24" s="105"/>
      <c r="C24" s="12">
        <v>404182</v>
      </c>
      <c r="D24" s="12">
        <v>500016</v>
      </c>
      <c r="E24" s="12">
        <v>494507</v>
      </c>
    </row>
    <row r="25" spans="1:5" x14ac:dyDescent="0.25">
      <c r="A25" s="104" t="s">
        <v>20</v>
      </c>
      <c r="B25" s="105"/>
      <c r="C25" s="13">
        <v>223623</v>
      </c>
      <c r="D25" s="13">
        <v>403050</v>
      </c>
      <c r="E25" s="13">
        <v>306325</v>
      </c>
    </row>
    <row r="26" spans="1:5" x14ac:dyDescent="0.25">
      <c r="A26" s="104" t="s">
        <v>21</v>
      </c>
      <c r="B26" s="105"/>
      <c r="C26" s="13">
        <v>37769</v>
      </c>
      <c r="D26" s="13">
        <v>15000</v>
      </c>
      <c r="E26" s="13">
        <v>61000</v>
      </c>
    </row>
    <row r="27" spans="1:5" x14ac:dyDescent="0.25">
      <c r="A27" s="104" t="s">
        <v>22</v>
      </c>
      <c r="B27" s="105"/>
      <c r="C27" s="13">
        <v>230826</v>
      </c>
      <c r="D27" s="13">
        <v>2727956</v>
      </c>
      <c r="E27" s="13">
        <v>4401701</v>
      </c>
    </row>
    <row r="28" spans="1:5" x14ac:dyDescent="0.25">
      <c r="A28" s="104" t="s">
        <v>23</v>
      </c>
      <c r="B28" s="105"/>
      <c r="C28" s="13">
        <v>86236</v>
      </c>
      <c r="D28" s="13">
        <v>204440</v>
      </c>
      <c r="E28" s="13">
        <v>95440</v>
      </c>
    </row>
    <row r="29" spans="1:5" x14ac:dyDescent="0.25">
      <c r="A29" s="104" t="s">
        <v>24</v>
      </c>
      <c r="B29" s="105"/>
      <c r="C29" s="13">
        <v>3000</v>
      </c>
      <c r="D29" s="13">
        <v>6000</v>
      </c>
      <c r="E29" s="13">
        <v>6000</v>
      </c>
    </row>
    <row r="30" spans="1:5" x14ac:dyDescent="0.25">
      <c r="A30" s="104" t="s">
        <v>25</v>
      </c>
      <c r="B30" s="105"/>
      <c r="C30" s="13">
        <v>0</v>
      </c>
      <c r="D30" s="13">
        <v>0</v>
      </c>
      <c r="E30" s="13">
        <v>0</v>
      </c>
    </row>
    <row r="31" spans="1:5" ht="15.75" thickBot="1" x14ac:dyDescent="0.3">
      <c r="A31" s="91" t="s">
        <v>26</v>
      </c>
      <c r="B31" s="92"/>
      <c r="C31" s="14">
        <v>890428</v>
      </c>
      <c r="D31" s="14">
        <v>886728</v>
      </c>
      <c r="E31" s="14">
        <v>707707</v>
      </c>
    </row>
    <row r="32" spans="1:5" ht="16.5" thickTop="1" thickBot="1" x14ac:dyDescent="0.3">
      <c r="A32" s="93" t="s">
        <v>27</v>
      </c>
      <c r="B32" s="94"/>
      <c r="C32" s="15">
        <f>SUM(C24:C31)</f>
        <v>1876064</v>
      </c>
      <c r="D32" s="15">
        <f>SUM(D24:D31)</f>
        <v>4743190</v>
      </c>
      <c r="E32" s="15">
        <f>SUM(E24:E31)</f>
        <v>6072680</v>
      </c>
    </row>
    <row r="33" spans="1:5" ht="15.75" thickBot="1" x14ac:dyDescent="0.3">
      <c r="A33" s="49"/>
      <c r="B33" s="50"/>
      <c r="C33" s="50"/>
      <c r="D33" s="50"/>
      <c r="E33" s="51"/>
    </row>
    <row r="34" spans="1:5" x14ac:dyDescent="0.25">
      <c r="A34" s="52" t="s">
        <v>28</v>
      </c>
      <c r="B34" s="53"/>
      <c r="C34" s="53"/>
      <c r="D34" s="53"/>
      <c r="E34" s="54"/>
    </row>
    <row r="35" spans="1:5" x14ac:dyDescent="0.25">
      <c r="A35" s="95" t="s">
        <v>29</v>
      </c>
      <c r="B35" s="96"/>
      <c r="C35" s="16"/>
      <c r="D35" s="17"/>
      <c r="E35" s="18"/>
    </row>
    <row r="36" spans="1:5" ht="15.75" thickBot="1" x14ac:dyDescent="0.3">
      <c r="A36" s="97" t="s">
        <v>30</v>
      </c>
      <c r="B36" s="98"/>
      <c r="C36" s="19"/>
      <c r="D36" s="20"/>
      <c r="E36" s="21"/>
    </row>
    <row r="37" spans="1:5" x14ac:dyDescent="0.25">
      <c r="A37" s="99" t="s">
        <v>31</v>
      </c>
      <c r="B37" s="100"/>
      <c r="C37" s="40">
        <v>483058</v>
      </c>
      <c r="D37" s="13">
        <v>581489</v>
      </c>
      <c r="E37" s="13">
        <v>631754</v>
      </c>
    </row>
    <row r="38" spans="1:5" x14ac:dyDescent="0.25">
      <c r="A38" s="101" t="s">
        <v>32</v>
      </c>
      <c r="B38" s="102"/>
      <c r="C38" s="41">
        <v>2.1</v>
      </c>
      <c r="D38" s="22">
        <v>2.1</v>
      </c>
      <c r="E38" s="22">
        <v>3.7</v>
      </c>
    </row>
    <row r="39" spans="1:5" x14ac:dyDescent="0.25">
      <c r="A39" s="64" t="s">
        <v>33</v>
      </c>
      <c r="B39" s="103"/>
      <c r="C39" s="24">
        <v>165397</v>
      </c>
      <c r="D39" s="13">
        <v>2676639</v>
      </c>
      <c r="E39" s="13">
        <v>3887897</v>
      </c>
    </row>
    <row r="40" spans="1:5" x14ac:dyDescent="0.25">
      <c r="A40" s="66" t="s">
        <v>34</v>
      </c>
      <c r="B40" s="67"/>
      <c r="C40" s="41">
        <v>0.7</v>
      </c>
      <c r="D40" s="22">
        <v>0.7</v>
      </c>
      <c r="E40" s="22">
        <v>0.5</v>
      </c>
    </row>
    <row r="41" spans="1:5" x14ac:dyDescent="0.25">
      <c r="A41" s="64" t="s">
        <v>35</v>
      </c>
      <c r="B41" s="103"/>
      <c r="C41" s="24">
        <v>996975</v>
      </c>
      <c r="D41" s="13">
        <v>1146101</v>
      </c>
      <c r="E41" s="13">
        <v>1298762</v>
      </c>
    </row>
    <row r="42" spans="1:5" x14ac:dyDescent="0.25">
      <c r="A42" s="66" t="s">
        <v>34</v>
      </c>
      <c r="B42" s="67"/>
      <c r="C42" s="25">
        <v>2.1</v>
      </c>
      <c r="D42" s="23">
        <v>2.1</v>
      </c>
      <c r="E42" s="23">
        <v>1.35</v>
      </c>
    </row>
    <row r="43" spans="1:5" x14ac:dyDescent="0.25">
      <c r="A43" s="64" t="s">
        <v>36</v>
      </c>
      <c r="B43" s="65"/>
      <c r="C43" s="24">
        <v>230634</v>
      </c>
      <c r="D43" s="24">
        <v>338961</v>
      </c>
      <c r="E43" s="24">
        <v>254267</v>
      </c>
    </row>
    <row r="44" spans="1:5" ht="15.75" thickBot="1" x14ac:dyDescent="0.3">
      <c r="A44" s="66" t="s">
        <v>34</v>
      </c>
      <c r="B44" s="67"/>
      <c r="C44" s="25">
        <v>2.1</v>
      </c>
      <c r="D44" s="25">
        <v>2.1</v>
      </c>
      <c r="E44" s="25">
        <v>1.35</v>
      </c>
    </row>
    <row r="45" spans="1:5" ht="15.75" thickTop="1" x14ac:dyDescent="0.25">
      <c r="A45" s="68" t="s">
        <v>37</v>
      </c>
      <c r="B45" s="69"/>
      <c r="C45" s="26">
        <f>C37+C39+C41+C43</f>
        <v>1876064</v>
      </c>
      <c r="D45" s="26">
        <f>D37+D39+D41+D43</f>
        <v>4743190</v>
      </c>
      <c r="E45" s="26">
        <f>E37+E39+E41+E43</f>
        <v>6072680</v>
      </c>
    </row>
    <row r="46" spans="1:5" ht="15.75" thickBot="1" x14ac:dyDescent="0.3">
      <c r="A46" s="70" t="s">
        <v>38</v>
      </c>
      <c r="B46" s="71"/>
      <c r="C46" s="15">
        <v>7</v>
      </c>
      <c r="D46" s="15">
        <v>7</v>
      </c>
      <c r="E46" s="15">
        <v>7</v>
      </c>
    </row>
    <row r="47" spans="1:5" ht="15.75" thickBot="1" x14ac:dyDescent="0.3">
      <c r="A47" s="72" t="s">
        <v>39</v>
      </c>
      <c r="B47" s="73"/>
      <c r="C47" s="73"/>
      <c r="D47" s="73"/>
      <c r="E47" s="74"/>
    </row>
    <row r="48" spans="1:5" x14ac:dyDescent="0.25">
      <c r="A48" s="75" t="s">
        <v>67</v>
      </c>
      <c r="B48" s="76"/>
      <c r="C48" s="76"/>
      <c r="D48" s="76"/>
      <c r="E48" s="77"/>
    </row>
    <row r="49" spans="1:5" x14ac:dyDescent="0.25">
      <c r="A49" s="78" t="s">
        <v>68</v>
      </c>
      <c r="B49" s="79"/>
      <c r="C49" s="79"/>
      <c r="D49" s="79"/>
      <c r="E49" s="80"/>
    </row>
    <row r="50" spans="1:5" ht="15.75" thickBot="1" x14ac:dyDescent="0.3">
      <c r="A50" s="81" t="s">
        <v>69</v>
      </c>
      <c r="B50" s="82"/>
      <c r="C50" s="82"/>
      <c r="D50" s="82"/>
      <c r="E50" s="83"/>
    </row>
    <row r="51" spans="1:5" ht="15.75" thickBot="1" x14ac:dyDescent="0.3">
      <c r="A51" s="84" t="s">
        <v>40</v>
      </c>
      <c r="B51" s="85"/>
      <c r="C51" s="85"/>
      <c r="D51" s="85"/>
      <c r="E51" s="86"/>
    </row>
    <row r="52" spans="1:5" x14ac:dyDescent="0.25">
      <c r="A52" s="87"/>
      <c r="B52" s="88"/>
      <c r="C52" s="27" t="s">
        <v>41</v>
      </c>
      <c r="D52" s="28" t="s">
        <v>41</v>
      </c>
      <c r="E52" s="29" t="s">
        <v>42</v>
      </c>
    </row>
    <row r="53" spans="1:5" x14ac:dyDescent="0.25">
      <c r="A53" s="89"/>
      <c r="B53" s="90"/>
      <c r="C53" s="30" t="s">
        <v>62</v>
      </c>
      <c r="D53" s="30" t="s">
        <v>65</v>
      </c>
      <c r="E53" s="31" t="s">
        <v>66</v>
      </c>
    </row>
    <row r="54" spans="1:5" ht="15.75" thickBot="1" x14ac:dyDescent="0.3">
      <c r="A54" s="62" t="s">
        <v>52</v>
      </c>
      <c r="B54" s="63"/>
      <c r="C54" s="32" t="s">
        <v>43</v>
      </c>
      <c r="D54" s="32" t="s">
        <v>43</v>
      </c>
      <c r="E54" s="33" t="s">
        <v>43</v>
      </c>
    </row>
    <row r="55" spans="1:5" ht="15.75" thickBot="1" x14ac:dyDescent="0.3">
      <c r="A55" s="49"/>
      <c r="B55" s="50"/>
      <c r="C55" s="50"/>
      <c r="D55" s="50"/>
      <c r="E55" s="51"/>
    </row>
    <row r="56" spans="1:5" x14ac:dyDescent="0.25">
      <c r="A56" s="52" t="s">
        <v>44</v>
      </c>
      <c r="B56" s="53"/>
      <c r="C56" s="53"/>
      <c r="D56" s="53"/>
      <c r="E56" s="54"/>
    </row>
    <row r="57" spans="1:5" x14ac:dyDescent="0.25">
      <c r="A57" s="34" t="s">
        <v>45</v>
      </c>
      <c r="B57" s="55" t="s">
        <v>46</v>
      </c>
      <c r="C57" s="56"/>
      <c r="D57" s="55" t="s">
        <v>47</v>
      </c>
      <c r="E57" s="57"/>
    </row>
    <row r="58" spans="1:5" x14ac:dyDescent="0.25">
      <c r="A58" s="35"/>
      <c r="B58" s="58" t="s">
        <v>48</v>
      </c>
      <c r="C58" s="59"/>
      <c r="D58" s="60" t="s">
        <v>49</v>
      </c>
      <c r="E58" s="61"/>
    </row>
    <row r="59" spans="1:5" x14ac:dyDescent="0.25">
      <c r="A59" s="36" t="s">
        <v>50</v>
      </c>
      <c r="B59" s="42">
        <v>2403719</v>
      </c>
      <c r="C59" s="43"/>
      <c r="D59" s="44">
        <v>0</v>
      </c>
      <c r="E59" s="45"/>
    </row>
    <row r="60" spans="1:5" ht="15.75" thickBot="1" x14ac:dyDescent="0.3">
      <c r="A60" s="37" t="s">
        <v>51</v>
      </c>
      <c r="B60" s="46">
        <f>SUM(B59)</f>
        <v>2403719</v>
      </c>
      <c r="C60" s="47"/>
      <c r="D60" s="46">
        <v>0</v>
      </c>
      <c r="E60" s="48"/>
    </row>
  </sheetData>
  <mergeCells count="58">
    <mergeCell ref="B59:C59"/>
    <mergeCell ref="D59:E59"/>
    <mergeCell ref="B60:C60"/>
    <mergeCell ref="D60:E60"/>
    <mergeCell ref="A55:E55"/>
    <mergeCell ref="A56:E56"/>
    <mergeCell ref="B57:C57"/>
    <mergeCell ref="D57:E57"/>
    <mergeCell ref="B58:C58"/>
    <mergeCell ref="D58:E58"/>
    <mergeCell ref="A54:B54"/>
    <mergeCell ref="A43:B43"/>
    <mergeCell ref="A44:B44"/>
    <mergeCell ref="A45:B45"/>
    <mergeCell ref="A46:B46"/>
    <mergeCell ref="A47:E47"/>
    <mergeCell ref="A48:E48"/>
    <mergeCell ref="A49:E49"/>
    <mergeCell ref="A50:E50"/>
    <mergeCell ref="A51:E51"/>
    <mergeCell ref="A52:B52"/>
    <mergeCell ref="A53:B53"/>
    <mergeCell ref="A42:B42"/>
    <mergeCell ref="A31:B31"/>
    <mergeCell ref="A32:B32"/>
    <mergeCell ref="A33:E33"/>
    <mergeCell ref="A34:E34"/>
    <mergeCell ref="A35:B35"/>
    <mergeCell ref="A36:B36"/>
    <mergeCell ref="A37:B37"/>
    <mergeCell ref="A38:B38"/>
    <mergeCell ref="A39:B39"/>
    <mergeCell ref="A40:B40"/>
    <mergeCell ref="A41:B41"/>
    <mergeCell ref="A30:B30"/>
    <mergeCell ref="A19:B19"/>
    <mergeCell ref="A20:B20"/>
    <mergeCell ref="A21:B21"/>
    <mergeCell ref="A22:E22"/>
    <mergeCell ref="A23:E23"/>
    <mergeCell ref="A24:B24"/>
    <mergeCell ref="A25:B25"/>
    <mergeCell ref="A26:B26"/>
    <mergeCell ref="A27:B27"/>
    <mergeCell ref="A28:B28"/>
    <mergeCell ref="A29:B29"/>
    <mergeCell ref="A18:B18"/>
    <mergeCell ref="B1:E1"/>
    <mergeCell ref="A9:B9"/>
    <mergeCell ref="D9:E9"/>
    <mergeCell ref="A10:E10"/>
    <mergeCell ref="A11:E11"/>
    <mergeCell ref="A12:B12"/>
    <mergeCell ref="A13:B13"/>
    <mergeCell ref="A14:B14"/>
    <mergeCell ref="A15:B15"/>
    <mergeCell ref="A16:B16"/>
    <mergeCell ref="A17:B17"/>
  </mergeCell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0"/>
  <sheetViews>
    <sheetView workbookViewId="0">
      <selection activeCell="A27" sqref="A27:B27"/>
    </sheetView>
  </sheetViews>
  <sheetFormatPr defaultRowHeight="15" x14ac:dyDescent="0.25"/>
  <cols>
    <col min="1" max="1" width="14.5703125" customWidth="1"/>
    <col min="2" max="2" width="27.140625" customWidth="1"/>
    <col min="3" max="3" width="24.85546875" customWidth="1"/>
    <col min="4" max="4" width="18.85546875" customWidth="1"/>
    <col min="5" max="5" width="24.42578125" customWidth="1"/>
  </cols>
  <sheetData>
    <row r="1" spans="1:5" ht="20.25" thickBot="1" x14ac:dyDescent="0.4">
      <c r="A1" s="1" t="s">
        <v>0</v>
      </c>
      <c r="B1" s="117" t="s">
        <v>1</v>
      </c>
      <c r="C1" s="117"/>
      <c r="D1" s="117"/>
      <c r="E1" s="117"/>
    </row>
    <row r="2" spans="1:5" ht="15.75" thickTop="1" x14ac:dyDescent="0.25">
      <c r="A2" s="2"/>
      <c r="E2" s="3"/>
    </row>
    <row r="3" spans="1:5" x14ac:dyDescent="0.25">
      <c r="A3" s="4"/>
      <c r="E3" s="5"/>
    </row>
    <row r="4" spans="1:5" x14ac:dyDescent="0.25">
      <c r="A4" s="4"/>
      <c r="E4" s="5"/>
    </row>
    <row r="5" spans="1:5" x14ac:dyDescent="0.25">
      <c r="A5" s="4"/>
      <c r="E5" s="5"/>
    </row>
    <row r="6" spans="1:5" x14ac:dyDescent="0.25">
      <c r="A6" s="4"/>
      <c r="E6" s="5"/>
    </row>
    <row r="7" spans="1:5" ht="12" customHeight="1" x14ac:dyDescent="0.25">
      <c r="A7" s="4"/>
      <c r="E7" s="5"/>
    </row>
    <row r="8" spans="1:5" ht="15.75" thickBot="1" x14ac:dyDescent="0.3">
      <c r="A8" s="4"/>
      <c r="E8" s="5"/>
    </row>
    <row r="9" spans="1:5" ht="15.75" thickBot="1" x14ac:dyDescent="0.3">
      <c r="A9" s="118" t="s">
        <v>2</v>
      </c>
      <c r="B9" s="119"/>
      <c r="C9" s="6" t="s">
        <v>3</v>
      </c>
      <c r="D9" s="119" t="s">
        <v>4</v>
      </c>
      <c r="E9" s="120"/>
    </row>
    <row r="10" spans="1:5" ht="15.75" thickBot="1" x14ac:dyDescent="0.3">
      <c r="A10" s="49"/>
      <c r="B10" s="50"/>
      <c r="C10" s="50"/>
      <c r="D10" s="50"/>
      <c r="E10" s="51"/>
    </row>
    <row r="11" spans="1:5" x14ac:dyDescent="0.25">
      <c r="A11" s="121" t="s">
        <v>5</v>
      </c>
      <c r="B11" s="122"/>
      <c r="C11" s="122"/>
      <c r="D11" s="122"/>
      <c r="E11" s="123"/>
    </row>
    <row r="12" spans="1:5" x14ac:dyDescent="0.25">
      <c r="A12" s="124" t="s">
        <v>6</v>
      </c>
      <c r="B12" s="125"/>
      <c r="C12" s="7" t="s">
        <v>7</v>
      </c>
      <c r="D12" s="7" t="s">
        <v>8</v>
      </c>
      <c r="E12" s="8" t="s">
        <v>9</v>
      </c>
    </row>
    <row r="13" spans="1:5" x14ac:dyDescent="0.25">
      <c r="A13" s="89"/>
      <c r="B13" s="90"/>
      <c r="C13" s="9" t="s">
        <v>58</v>
      </c>
      <c r="D13" s="9" t="s">
        <v>59</v>
      </c>
      <c r="E13" s="10" t="s">
        <v>60</v>
      </c>
    </row>
    <row r="14" spans="1:5" ht="23.45" customHeight="1" x14ac:dyDescent="0.25">
      <c r="A14" s="126" t="s">
        <v>10</v>
      </c>
      <c r="B14" s="127"/>
      <c r="C14" s="38">
        <v>516192</v>
      </c>
      <c r="D14" s="38">
        <v>514937</v>
      </c>
      <c r="E14" s="38">
        <v>599878</v>
      </c>
    </row>
    <row r="15" spans="1:5" ht="29.45" customHeight="1" x14ac:dyDescent="0.25">
      <c r="A15" s="106" t="s">
        <v>11</v>
      </c>
      <c r="B15" s="107"/>
      <c r="C15" s="38">
        <v>544220</v>
      </c>
      <c r="D15" s="38">
        <v>666450</v>
      </c>
      <c r="E15" s="38">
        <v>669353</v>
      </c>
    </row>
    <row r="16" spans="1:5" ht="31.5" customHeight="1" x14ac:dyDescent="0.25">
      <c r="A16" s="106" t="s">
        <v>12</v>
      </c>
      <c r="B16" s="107"/>
      <c r="C16" s="38">
        <v>96171</v>
      </c>
      <c r="D16" s="38">
        <v>2587634</v>
      </c>
      <c r="E16" s="38">
        <v>2694057</v>
      </c>
    </row>
    <row r="17" spans="1:5" ht="29.1" customHeight="1" x14ac:dyDescent="0.25">
      <c r="A17" s="106" t="s">
        <v>13</v>
      </c>
      <c r="B17" s="107"/>
      <c r="C17" s="38">
        <v>0</v>
      </c>
      <c r="D17" s="38">
        <v>0</v>
      </c>
      <c r="E17" s="38">
        <v>0</v>
      </c>
    </row>
    <row r="18" spans="1:5" ht="27" customHeight="1" x14ac:dyDescent="0.25">
      <c r="A18" s="115" t="s">
        <v>14</v>
      </c>
      <c r="B18" s="116"/>
      <c r="C18" s="38">
        <v>255440</v>
      </c>
      <c r="D18" s="38">
        <v>331086</v>
      </c>
      <c r="E18" s="38">
        <v>630283</v>
      </c>
    </row>
    <row r="19" spans="1:5" ht="26.1" customHeight="1" x14ac:dyDescent="0.25">
      <c r="A19" s="106" t="s">
        <v>15</v>
      </c>
      <c r="B19" s="107"/>
      <c r="C19" s="38">
        <v>182770</v>
      </c>
      <c r="D19" s="38">
        <v>18450</v>
      </c>
      <c r="E19" s="38">
        <v>16262</v>
      </c>
    </row>
    <row r="20" spans="1:5" ht="15.75" thickBot="1" x14ac:dyDescent="0.3">
      <c r="A20" s="108" t="s">
        <v>16</v>
      </c>
      <c r="B20" s="109"/>
      <c r="C20" s="39">
        <v>124589</v>
      </c>
      <c r="D20" s="39">
        <v>131021</v>
      </c>
      <c r="E20" s="39">
        <v>133357</v>
      </c>
    </row>
    <row r="21" spans="1:5" ht="16.5" thickTop="1" thickBot="1" x14ac:dyDescent="0.3">
      <c r="A21" s="110" t="s">
        <v>17</v>
      </c>
      <c r="B21" s="111"/>
      <c r="C21" s="11">
        <f>SUM(C14:C20)</f>
        <v>1719382</v>
      </c>
      <c r="D21" s="11">
        <f>SUM(D14:D20)</f>
        <v>4249578</v>
      </c>
      <c r="E21" s="11">
        <f>SUM(E14:E20)</f>
        <v>4743190</v>
      </c>
    </row>
    <row r="22" spans="1:5" ht="15.75" thickBot="1" x14ac:dyDescent="0.3">
      <c r="A22" s="112"/>
      <c r="B22" s="113"/>
      <c r="C22" s="113"/>
      <c r="D22" s="113"/>
      <c r="E22" s="114"/>
    </row>
    <row r="23" spans="1:5" x14ac:dyDescent="0.25">
      <c r="A23" s="52" t="s">
        <v>18</v>
      </c>
      <c r="B23" s="53"/>
      <c r="C23" s="53"/>
      <c r="D23" s="53"/>
      <c r="E23" s="54"/>
    </row>
    <row r="24" spans="1:5" x14ac:dyDescent="0.25">
      <c r="A24" s="104" t="s">
        <v>19</v>
      </c>
      <c r="B24" s="105"/>
      <c r="C24" s="12">
        <v>466782</v>
      </c>
      <c r="D24" s="12">
        <v>487488</v>
      </c>
      <c r="E24" s="12">
        <v>500016</v>
      </c>
    </row>
    <row r="25" spans="1:5" x14ac:dyDescent="0.25">
      <c r="A25" s="104" t="s">
        <v>20</v>
      </c>
      <c r="B25" s="105"/>
      <c r="C25" s="13">
        <v>260226</v>
      </c>
      <c r="D25" s="13">
        <v>263019</v>
      </c>
      <c r="E25" s="13">
        <v>403050</v>
      </c>
    </row>
    <row r="26" spans="1:5" x14ac:dyDescent="0.25">
      <c r="A26" s="104" t="s">
        <v>21</v>
      </c>
      <c r="B26" s="105"/>
      <c r="C26" s="13">
        <v>34000</v>
      </c>
      <c r="D26" s="13">
        <v>15000</v>
      </c>
      <c r="E26" s="13">
        <v>15000</v>
      </c>
    </row>
    <row r="27" spans="1:5" x14ac:dyDescent="0.25">
      <c r="A27" s="104" t="s">
        <v>22</v>
      </c>
      <c r="B27" s="105"/>
      <c r="C27" s="13">
        <v>147540</v>
      </c>
      <c r="D27" s="13">
        <v>2638120</v>
      </c>
      <c r="E27" s="13">
        <v>2727956</v>
      </c>
    </row>
    <row r="28" spans="1:5" x14ac:dyDescent="0.25">
      <c r="A28" s="104" t="s">
        <v>23</v>
      </c>
      <c r="B28" s="105"/>
      <c r="C28" s="13">
        <v>251440</v>
      </c>
      <c r="D28" s="13">
        <v>190440</v>
      </c>
      <c r="E28" s="13">
        <v>204440</v>
      </c>
    </row>
    <row r="29" spans="1:5" x14ac:dyDescent="0.25">
      <c r="A29" s="104" t="s">
        <v>24</v>
      </c>
      <c r="B29" s="105"/>
      <c r="C29" s="13">
        <v>6000</v>
      </c>
      <c r="D29" s="13">
        <v>6000</v>
      </c>
      <c r="E29" s="13">
        <v>6000</v>
      </c>
    </row>
    <row r="30" spans="1:5" x14ac:dyDescent="0.25">
      <c r="A30" s="104" t="s">
        <v>25</v>
      </c>
      <c r="B30" s="105"/>
      <c r="C30" s="13">
        <v>0</v>
      </c>
      <c r="D30" s="13">
        <v>0</v>
      </c>
      <c r="E30" s="13">
        <v>0</v>
      </c>
    </row>
    <row r="31" spans="1:5" ht="15.75" thickBot="1" x14ac:dyDescent="0.3">
      <c r="A31" s="91" t="s">
        <v>26</v>
      </c>
      <c r="B31" s="92"/>
      <c r="C31" s="14">
        <v>553394</v>
      </c>
      <c r="D31" s="14">
        <v>649511</v>
      </c>
      <c r="E31" s="14">
        <v>886728</v>
      </c>
    </row>
    <row r="32" spans="1:5" ht="16.5" thickTop="1" thickBot="1" x14ac:dyDescent="0.3">
      <c r="A32" s="93" t="s">
        <v>27</v>
      </c>
      <c r="B32" s="94"/>
      <c r="C32" s="15">
        <f>SUM(C24:C31)</f>
        <v>1719382</v>
      </c>
      <c r="D32" s="15">
        <f>SUM(D24:D31)</f>
        <v>4249578</v>
      </c>
      <c r="E32" s="15">
        <f>SUM(E24:E31)</f>
        <v>4743190</v>
      </c>
    </row>
    <row r="33" spans="1:5" ht="15.75" thickBot="1" x14ac:dyDescent="0.3">
      <c r="A33" s="49"/>
      <c r="B33" s="50"/>
      <c r="C33" s="50"/>
      <c r="D33" s="50"/>
      <c r="E33" s="51"/>
    </row>
    <row r="34" spans="1:5" x14ac:dyDescent="0.25">
      <c r="A34" s="52" t="s">
        <v>28</v>
      </c>
      <c r="B34" s="53"/>
      <c r="C34" s="53"/>
      <c r="D34" s="53"/>
      <c r="E34" s="54"/>
    </row>
    <row r="35" spans="1:5" x14ac:dyDescent="0.25">
      <c r="A35" s="95" t="s">
        <v>29</v>
      </c>
      <c r="B35" s="96"/>
      <c r="C35" s="16"/>
      <c r="D35" s="17"/>
      <c r="E35" s="18"/>
    </row>
    <row r="36" spans="1:5" ht="15.75" thickBot="1" x14ac:dyDescent="0.3">
      <c r="A36" s="97" t="s">
        <v>30</v>
      </c>
      <c r="B36" s="98"/>
      <c r="C36" s="19"/>
      <c r="D36" s="20"/>
      <c r="E36" s="21"/>
    </row>
    <row r="37" spans="1:5" x14ac:dyDescent="0.25">
      <c r="A37" s="99" t="s">
        <v>31</v>
      </c>
      <c r="B37" s="100"/>
      <c r="C37" s="40">
        <v>573059</v>
      </c>
      <c r="D37" s="13">
        <v>533244</v>
      </c>
      <c r="E37" s="13">
        <v>581489</v>
      </c>
    </row>
    <row r="38" spans="1:5" x14ac:dyDescent="0.25">
      <c r="A38" s="101" t="s">
        <v>32</v>
      </c>
      <c r="B38" s="102"/>
      <c r="C38" s="41">
        <v>2.1</v>
      </c>
      <c r="D38" s="22">
        <v>2.1</v>
      </c>
      <c r="E38" s="22">
        <v>2.1</v>
      </c>
    </row>
    <row r="39" spans="1:5" x14ac:dyDescent="0.25">
      <c r="A39" s="64" t="s">
        <v>33</v>
      </c>
      <c r="B39" s="103"/>
      <c r="C39" s="24">
        <v>90748</v>
      </c>
      <c r="D39" s="13">
        <v>2672765</v>
      </c>
      <c r="E39" s="13">
        <v>2676639</v>
      </c>
    </row>
    <row r="40" spans="1:5" x14ac:dyDescent="0.25">
      <c r="A40" s="66" t="s">
        <v>34</v>
      </c>
      <c r="B40" s="67"/>
      <c r="C40" s="41">
        <v>0.7</v>
      </c>
      <c r="D40" s="22">
        <v>0.7</v>
      </c>
      <c r="E40" s="22">
        <v>0.7</v>
      </c>
    </row>
    <row r="41" spans="1:5" x14ac:dyDescent="0.25">
      <c r="A41" s="64" t="s">
        <v>35</v>
      </c>
      <c r="B41" s="103"/>
      <c r="C41" s="24">
        <v>816508</v>
      </c>
      <c r="D41" s="13">
        <v>809158</v>
      </c>
      <c r="E41" s="13">
        <v>1146101</v>
      </c>
    </row>
    <row r="42" spans="1:5" x14ac:dyDescent="0.25">
      <c r="A42" s="66" t="s">
        <v>34</v>
      </c>
      <c r="B42" s="67"/>
      <c r="C42" s="25">
        <v>2.1</v>
      </c>
      <c r="D42" s="23">
        <v>2.1</v>
      </c>
      <c r="E42" s="23">
        <v>2.1</v>
      </c>
    </row>
    <row r="43" spans="1:5" x14ac:dyDescent="0.25">
      <c r="A43" s="64" t="s">
        <v>36</v>
      </c>
      <c r="B43" s="65"/>
      <c r="C43" s="24">
        <v>239067</v>
      </c>
      <c r="D43" s="24">
        <v>234411</v>
      </c>
      <c r="E43" s="24">
        <v>338961</v>
      </c>
    </row>
    <row r="44" spans="1:5" ht="15.75" thickBot="1" x14ac:dyDescent="0.3">
      <c r="A44" s="66" t="s">
        <v>34</v>
      </c>
      <c r="B44" s="67"/>
      <c r="C44" s="25">
        <v>2.1</v>
      </c>
      <c r="D44" s="25">
        <v>2.1</v>
      </c>
      <c r="E44" s="25">
        <v>2.1</v>
      </c>
    </row>
    <row r="45" spans="1:5" ht="15.75" thickTop="1" x14ac:dyDescent="0.25">
      <c r="A45" s="68" t="s">
        <v>37</v>
      </c>
      <c r="B45" s="69"/>
      <c r="C45" s="26">
        <f>C37+C39+C41+C43</f>
        <v>1719382</v>
      </c>
      <c r="D45" s="26">
        <f>D37+D39+D41+D43</f>
        <v>4249578</v>
      </c>
      <c r="E45" s="26">
        <f>E37+E39+E41+E43</f>
        <v>4743190</v>
      </c>
    </row>
    <row r="46" spans="1:5" ht="15.75" thickBot="1" x14ac:dyDescent="0.3">
      <c r="A46" s="70" t="s">
        <v>38</v>
      </c>
      <c r="B46" s="71"/>
      <c r="C46" s="15">
        <v>7</v>
      </c>
      <c r="D46" s="15">
        <v>7</v>
      </c>
      <c r="E46" s="15">
        <v>7</v>
      </c>
    </row>
    <row r="47" spans="1:5" ht="15.75" thickBot="1" x14ac:dyDescent="0.3">
      <c r="A47" s="72" t="s">
        <v>39</v>
      </c>
      <c r="B47" s="73"/>
      <c r="C47" s="73"/>
      <c r="D47" s="73"/>
      <c r="E47" s="74"/>
    </row>
    <row r="48" spans="1:5" x14ac:dyDescent="0.25">
      <c r="A48" s="75" t="s">
        <v>57</v>
      </c>
      <c r="B48" s="76"/>
      <c r="C48" s="76"/>
      <c r="D48" s="76"/>
      <c r="E48" s="77"/>
    </row>
    <row r="49" spans="1:5" x14ac:dyDescent="0.25">
      <c r="A49" s="78" t="s">
        <v>61</v>
      </c>
      <c r="B49" s="79"/>
      <c r="C49" s="79"/>
      <c r="D49" s="79"/>
      <c r="E49" s="80"/>
    </row>
    <row r="50" spans="1:5" ht="15.75" thickBot="1" x14ac:dyDescent="0.3">
      <c r="A50" s="81" t="s">
        <v>56</v>
      </c>
      <c r="B50" s="82"/>
      <c r="C50" s="82"/>
      <c r="D50" s="82"/>
      <c r="E50" s="83"/>
    </row>
    <row r="51" spans="1:5" ht="15.75" thickBot="1" x14ac:dyDescent="0.3">
      <c r="A51" s="84" t="s">
        <v>40</v>
      </c>
      <c r="B51" s="85"/>
      <c r="C51" s="85"/>
      <c r="D51" s="85"/>
      <c r="E51" s="86"/>
    </row>
    <row r="52" spans="1:5" x14ac:dyDescent="0.25">
      <c r="A52" s="87"/>
      <c r="B52" s="88"/>
      <c r="C52" s="27" t="s">
        <v>41</v>
      </c>
      <c r="D52" s="28" t="s">
        <v>41</v>
      </c>
      <c r="E52" s="29" t="s">
        <v>42</v>
      </c>
    </row>
    <row r="53" spans="1:5" x14ac:dyDescent="0.25">
      <c r="A53" s="89"/>
      <c r="B53" s="90"/>
      <c r="C53" s="30" t="s">
        <v>53</v>
      </c>
      <c r="D53" s="30" t="s">
        <v>54</v>
      </c>
      <c r="E53" s="31" t="s">
        <v>55</v>
      </c>
    </row>
    <row r="54" spans="1:5" ht="15.75" thickBot="1" x14ac:dyDescent="0.3">
      <c r="A54" s="62" t="s">
        <v>52</v>
      </c>
      <c r="B54" s="63"/>
      <c r="C54" s="32" t="s">
        <v>43</v>
      </c>
      <c r="D54" s="32" t="s">
        <v>43</v>
      </c>
      <c r="E54" s="33" t="s">
        <v>43</v>
      </c>
    </row>
    <row r="55" spans="1:5" ht="15.75" thickBot="1" x14ac:dyDescent="0.3">
      <c r="A55" s="49"/>
      <c r="B55" s="50"/>
      <c r="C55" s="50"/>
      <c r="D55" s="50"/>
      <c r="E55" s="51"/>
    </row>
    <row r="56" spans="1:5" x14ac:dyDescent="0.25">
      <c r="A56" s="52" t="s">
        <v>44</v>
      </c>
      <c r="B56" s="53"/>
      <c r="C56" s="53"/>
      <c r="D56" s="53"/>
      <c r="E56" s="54"/>
    </row>
    <row r="57" spans="1:5" x14ac:dyDescent="0.25">
      <c r="A57" s="34" t="s">
        <v>45</v>
      </c>
      <c r="B57" s="55" t="s">
        <v>46</v>
      </c>
      <c r="C57" s="56"/>
      <c r="D57" s="55" t="s">
        <v>47</v>
      </c>
      <c r="E57" s="57"/>
    </row>
    <row r="58" spans="1:5" x14ac:dyDescent="0.25">
      <c r="A58" s="35"/>
      <c r="B58" s="58" t="s">
        <v>48</v>
      </c>
      <c r="C58" s="59"/>
      <c r="D58" s="60" t="s">
        <v>49</v>
      </c>
      <c r="E58" s="61"/>
    </row>
    <row r="59" spans="1:5" x14ac:dyDescent="0.25">
      <c r="A59" s="36" t="s">
        <v>50</v>
      </c>
      <c r="B59" s="42">
        <v>2501291.15</v>
      </c>
      <c r="C59" s="43"/>
      <c r="D59" s="44">
        <v>0</v>
      </c>
      <c r="E59" s="45"/>
    </row>
    <row r="60" spans="1:5" ht="15.75" thickBot="1" x14ac:dyDescent="0.3">
      <c r="A60" s="37" t="s">
        <v>51</v>
      </c>
      <c r="B60" s="46">
        <f>SUM(B59)</f>
        <v>2501291.15</v>
      </c>
      <c r="C60" s="47"/>
      <c r="D60" s="46">
        <v>0</v>
      </c>
      <c r="E60" s="48"/>
    </row>
  </sheetData>
  <mergeCells count="58">
    <mergeCell ref="B59:C59"/>
    <mergeCell ref="D59:E59"/>
    <mergeCell ref="B60:C60"/>
    <mergeCell ref="D60:E60"/>
    <mergeCell ref="A55:E55"/>
    <mergeCell ref="A56:E56"/>
    <mergeCell ref="B57:C57"/>
    <mergeCell ref="D57:E57"/>
    <mergeCell ref="B58:C58"/>
    <mergeCell ref="D58:E58"/>
    <mergeCell ref="A54:B54"/>
    <mergeCell ref="A43:B43"/>
    <mergeCell ref="A44:B44"/>
    <mergeCell ref="A45:B45"/>
    <mergeCell ref="A46:B46"/>
    <mergeCell ref="A47:E47"/>
    <mergeCell ref="A48:E48"/>
    <mergeCell ref="A49:E49"/>
    <mergeCell ref="A50:E50"/>
    <mergeCell ref="A51:E51"/>
    <mergeCell ref="A52:B52"/>
    <mergeCell ref="A53:B53"/>
    <mergeCell ref="A42:B42"/>
    <mergeCell ref="A31:B31"/>
    <mergeCell ref="A32:B32"/>
    <mergeCell ref="A33:E33"/>
    <mergeCell ref="A34:E34"/>
    <mergeCell ref="A35:B35"/>
    <mergeCell ref="A36:B36"/>
    <mergeCell ref="A37:B37"/>
    <mergeCell ref="A38:B38"/>
    <mergeCell ref="A39:B39"/>
    <mergeCell ref="A40:B40"/>
    <mergeCell ref="A41:B41"/>
    <mergeCell ref="A30:B30"/>
    <mergeCell ref="A19:B19"/>
    <mergeCell ref="A20:B20"/>
    <mergeCell ref="A21:B21"/>
    <mergeCell ref="A22:E22"/>
    <mergeCell ref="A23:E23"/>
    <mergeCell ref="A24:B24"/>
    <mergeCell ref="A25:B25"/>
    <mergeCell ref="A26:B26"/>
    <mergeCell ref="A27:B27"/>
    <mergeCell ref="A28:B28"/>
    <mergeCell ref="A29:B29"/>
    <mergeCell ref="A18:B18"/>
    <mergeCell ref="B1:E1"/>
    <mergeCell ref="A9:B9"/>
    <mergeCell ref="D9:E9"/>
    <mergeCell ref="A10:E10"/>
    <mergeCell ref="A11:E11"/>
    <mergeCell ref="A12:B12"/>
    <mergeCell ref="A13:B13"/>
    <mergeCell ref="A14:B14"/>
    <mergeCell ref="A15:B15"/>
    <mergeCell ref="A16:B16"/>
    <mergeCell ref="A17:B17"/>
  </mergeCells>
  <pageMargins left="0.7" right="0.7" top="0.75" bottom="0.75" header="0.3" footer="0.3"/>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2025</vt:lpstr>
      <vt:lpstr>2024</vt: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Merrill</dc:creator>
  <cp:lastModifiedBy>Kari Northcutt</cp:lastModifiedBy>
  <cp:lastPrinted>2025-05-21T14:51:10Z</cp:lastPrinted>
  <dcterms:created xsi:type="dcterms:W3CDTF">2019-03-04T22:48:17Z</dcterms:created>
  <dcterms:modified xsi:type="dcterms:W3CDTF">2025-06-02T14:53:47Z</dcterms:modified>
</cp:coreProperties>
</file>